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216" yWindow="276" windowWidth="8280" windowHeight="2880"/>
  </bookViews>
  <sheets>
    <sheet name="REV91" sheetId="1" r:id="rId1"/>
    <sheet name="EXP_91 " sheetId="2" r:id="rId2"/>
  </sheets>
  <definedNames>
    <definedName name="_REC91">'REV91'!$A$2:$G$177</definedName>
    <definedName name="_REV91">'REV91'!$A$2:$G$177</definedName>
    <definedName name="_xlnm.Database" localSheetId="0">'REV91'!$C$1:$F$177</definedName>
    <definedName name="_xlnm.Database">#REF!</definedName>
    <definedName name="Database_MI" localSheetId="0">'REV91'!$C$1:$F$177</definedName>
    <definedName name="Database_MI">#REF!</definedName>
    <definedName name="_xlnm.Print_Area" localSheetId="0">'REV91'!$D$2:$G$178</definedName>
    <definedName name="_xlnm.Print_Titles" localSheetId="1">'EXP_91 '!$C:$D,'EXP_91 '!$1:$1</definedName>
    <definedName name="_xlnm.Print_Titles" localSheetId="0">'REV91'!#REF!,'REV91'!$1:$1</definedName>
    <definedName name="rrev91">'REV91'!$A$2:$K$177</definedName>
  </definedNames>
  <calcPr calcId="152511"/>
</workbook>
</file>

<file path=xl/calcChain.xml><?xml version="1.0" encoding="utf-8"?>
<calcChain xmlns="http://schemas.openxmlformats.org/spreadsheetml/2006/main">
  <c r="R2" i="2" l="1"/>
  <c r="S2" i="2"/>
  <c r="T2" i="2"/>
  <c r="U2" i="2"/>
  <c r="U179" i="2" s="1"/>
  <c r="V2" i="2"/>
  <c r="W2" i="2"/>
  <c r="X2" i="2"/>
  <c r="Y2" i="2"/>
  <c r="Y179" i="2" s="1"/>
  <c r="Z2" i="2"/>
  <c r="AA2" i="2"/>
  <c r="AD2" i="2"/>
  <c r="AF2" i="2"/>
  <c r="AG2" i="2" s="1"/>
  <c r="R3" i="2"/>
  <c r="S3" i="2"/>
  <c r="T3" i="2"/>
  <c r="U3" i="2"/>
  <c r="V3" i="2"/>
  <c r="W3" i="2"/>
  <c r="X3" i="2"/>
  <c r="Y3" i="2"/>
  <c r="Z3" i="2"/>
  <c r="AA3" i="2"/>
  <c r="AD3" i="2"/>
  <c r="AF3" i="2" s="1"/>
  <c r="AG3" i="2" s="1"/>
  <c r="R4" i="2"/>
  <c r="S4" i="2"/>
  <c r="T4" i="2"/>
  <c r="U4" i="2"/>
  <c r="V4" i="2"/>
  <c r="W4" i="2"/>
  <c r="X4" i="2"/>
  <c r="Y4" i="2"/>
  <c r="Z4" i="2"/>
  <c r="AA4" i="2"/>
  <c r="AF4" i="2" s="1"/>
  <c r="AG4" i="2" s="1"/>
  <c r="AD4" i="2"/>
  <c r="R5" i="2"/>
  <c r="S5" i="2"/>
  <c r="T5" i="2"/>
  <c r="U5" i="2"/>
  <c r="V5" i="2"/>
  <c r="W5" i="2"/>
  <c r="X5" i="2"/>
  <c r="Y5" i="2"/>
  <c r="Z5" i="2"/>
  <c r="AA5" i="2"/>
  <c r="AF5" i="2" s="1"/>
  <c r="AG5" i="2" s="1"/>
  <c r="AD5" i="2"/>
  <c r="R6" i="2"/>
  <c r="S6" i="2"/>
  <c r="T6" i="2"/>
  <c r="U6" i="2"/>
  <c r="V6" i="2"/>
  <c r="W6" i="2"/>
  <c r="X6" i="2"/>
  <c r="Y6" i="2"/>
  <c r="Z6" i="2"/>
  <c r="AA6" i="2"/>
  <c r="AD6" i="2"/>
  <c r="AF6" i="2"/>
  <c r="AG6" i="2" s="1"/>
  <c r="R7" i="2"/>
  <c r="S7" i="2"/>
  <c r="T7" i="2"/>
  <c r="U7" i="2"/>
  <c r="V7" i="2"/>
  <c r="W7" i="2"/>
  <c r="X7" i="2"/>
  <c r="Y7" i="2"/>
  <c r="Z7" i="2"/>
  <c r="AA7" i="2"/>
  <c r="AD7" i="2"/>
  <c r="AF7" i="2" s="1"/>
  <c r="AG7" i="2" s="1"/>
  <c r="R8" i="2"/>
  <c r="S8" i="2"/>
  <c r="T8" i="2"/>
  <c r="U8" i="2"/>
  <c r="V8" i="2"/>
  <c r="W8" i="2"/>
  <c r="X8" i="2"/>
  <c r="Y8" i="2"/>
  <c r="Z8" i="2"/>
  <c r="AA8" i="2"/>
  <c r="AF8" i="2" s="1"/>
  <c r="AG8" i="2" s="1"/>
  <c r="AD8" i="2"/>
  <c r="R9" i="2"/>
  <c r="S9" i="2"/>
  <c r="T9" i="2"/>
  <c r="U9" i="2"/>
  <c r="V9" i="2"/>
  <c r="W9" i="2"/>
  <c r="X9" i="2"/>
  <c r="Y9" i="2"/>
  <c r="Z9" i="2"/>
  <c r="AA9" i="2"/>
  <c r="AF9" i="2" s="1"/>
  <c r="AG9" i="2" s="1"/>
  <c r="R10" i="2"/>
  <c r="S10" i="2"/>
  <c r="T10" i="2"/>
  <c r="U10" i="2"/>
  <c r="V10" i="2"/>
  <c r="W10" i="2"/>
  <c r="X10" i="2"/>
  <c r="Y10" i="2"/>
  <c r="Z10" i="2"/>
  <c r="AA10" i="2"/>
  <c r="AF10" i="2" s="1"/>
  <c r="AG10" i="2" s="1"/>
  <c r="AD10" i="2"/>
  <c r="R11" i="2"/>
  <c r="S11" i="2"/>
  <c r="T11" i="2"/>
  <c r="U11" i="2"/>
  <c r="V11" i="2"/>
  <c r="W11" i="2"/>
  <c r="X11" i="2"/>
  <c r="Y11" i="2"/>
  <c r="Z11" i="2"/>
  <c r="AA11" i="2"/>
  <c r="AD11" i="2"/>
  <c r="AF11" i="2"/>
  <c r="AG11" i="2" s="1"/>
  <c r="R12" i="2"/>
  <c r="S12" i="2"/>
  <c r="T12" i="2"/>
  <c r="U12" i="2"/>
  <c r="V12" i="2"/>
  <c r="W12" i="2"/>
  <c r="X12" i="2"/>
  <c r="Y12" i="2"/>
  <c r="Z12" i="2"/>
  <c r="AA12" i="2"/>
  <c r="AD12" i="2"/>
  <c r="AF12" i="2" s="1"/>
  <c r="AG12" i="2" s="1"/>
  <c r="R13" i="2"/>
  <c r="S13" i="2"/>
  <c r="T13" i="2"/>
  <c r="U13" i="2"/>
  <c r="V13" i="2"/>
  <c r="W13" i="2"/>
  <c r="X13" i="2"/>
  <c r="Y13" i="2"/>
  <c r="Z13" i="2"/>
  <c r="AA13" i="2"/>
  <c r="AF13" i="2" s="1"/>
  <c r="AG13" i="2" s="1"/>
  <c r="AD13" i="2"/>
  <c r="R14" i="2"/>
  <c r="S14" i="2"/>
  <c r="T14" i="2"/>
  <c r="U14" i="2"/>
  <c r="V14" i="2"/>
  <c r="W14" i="2"/>
  <c r="X14" i="2"/>
  <c r="Y14" i="2"/>
  <c r="Z14" i="2"/>
  <c r="AA14" i="2"/>
  <c r="AF14" i="2" s="1"/>
  <c r="AD14" i="2"/>
  <c r="AG14" i="2"/>
  <c r="R15" i="2"/>
  <c r="S15" i="2"/>
  <c r="T15" i="2"/>
  <c r="U15" i="2"/>
  <c r="V15" i="2"/>
  <c r="W15" i="2"/>
  <c r="X15" i="2"/>
  <c r="Y15" i="2"/>
  <c r="Z15" i="2"/>
  <c r="AA15" i="2"/>
  <c r="AD15" i="2"/>
  <c r="AF15" i="2"/>
  <c r="AG15" i="2" s="1"/>
  <c r="R16" i="2"/>
  <c r="S16" i="2"/>
  <c r="T16" i="2"/>
  <c r="U16" i="2"/>
  <c r="V16" i="2"/>
  <c r="W16" i="2"/>
  <c r="X16" i="2"/>
  <c r="Y16" i="2"/>
  <c r="Z16" i="2"/>
  <c r="AA16" i="2"/>
  <c r="AD16" i="2"/>
  <c r="AF16" i="2" s="1"/>
  <c r="AG16" i="2" s="1"/>
  <c r="R17" i="2"/>
  <c r="S17" i="2"/>
  <c r="T17" i="2"/>
  <c r="U17" i="2"/>
  <c r="V17" i="2"/>
  <c r="W17" i="2"/>
  <c r="X17" i="2"/>
  <c r="Y17" i="2"/>
  <c r="Z17" i="2"/>
  <c r="AA17" i="2"/>
  <c r="AF17" i="2" s="1"/>
  <c r="AG17" i="2" s="1"/>
  <c r="AD17" i="2"/>
  <c r="R18" i="2"/>
  <c r="S18" i="2"/>
  <c r="T18" i="2"/>
  <c r="U18" i="2"/>
  <c r="V18" i="2"/>
  <c r="W18" i="2"/>
  <c r="X18" i="2"/>
  <c r="Y18" i="2"/>
  <c r="Z18" i="2"/>
  <c r="AA18" i="2"/>
  <c r="AF18" i="2" s="1"/>
  <c r="AG18" i="2" s="1"/>
  <c r="AD18" i="2"/>
  <c r="R19" i="2"/>
  <c r="S19" i="2"/>
  <c r="T19" i="2"/>
  <c r="U19" i="2"/>
  <c r="V19" i="2"/>
  <c r="W19" i="2"/>
  <c r="X19" i="2"/>
  <c r="Y19" i="2"/>
  <c r="Z19" i="2"/>
  <c r="AA19" i="2"/>
  <c r="AD19" i="2"/>
  <c r="AF19" i="2"/>
  <c r="AG19" i="2" s="1"/>
  <c r="R20" i="2"/>
  <c r="S20" i="2"/>
  <c r="T20" i="2"/>
  <c r="U20" i="2"/>
  <c r="V20" i="2"/>
  <c r="W20" i="2"/>
  <c r="X20" i="2"/>
  <c r="Y20" i="2"/>
  <c r="Z20" i="2"/>
  <c r="AA20" i="2"/>
  <c r="AD20" i="2"/>
  <c r="AF20" i="2" s="1"/>
  <c r="AG20" i="2" s="1"/>
  <c r="R21" i="2"/>
  <c r="S21" i="2"/>
  <c r="T21" i="2"/>
  <c r="U21" i="2"/>
  <c r="V21" i="2"/>
  <c r="W21" i="2"/>
  <c r="X21" i="2"/>
  <c r="Y21" i="2"/>
  <c r="Z21" i="2"/>
  <c r="AA21" i="2"/>
  <c r="AF21" i="2" s="1"/>
  <c r="AG21" i="2" s="1"/>
  <c r="AD21" i="2"/>
  <c r="R22" i="2"/>
  <c r="S22" i="2"/>
  <c r="T22" i="2"/>
  <c r="U22" i="2"/>
  <c r="V22" i="2"/>
  <c r="W22" i="2"/>
  <c r="X22" i="2"/>
  <c r="Y22" i="2"/>
  <c r="Z22" i="2"/>
  <c r="AA22" i="2"/>
  <c r="AD22" i="2"/>
  <c r="AF22" i="2" s="1"/>
  <c r="AG22" i="2"/>
  <c r="R23" i="2"/>
  <c r="S23" i="2"/>
  <c r="T23" i="2"/>
  <c r="U23" i="2"/>
  <c r="V23" i="2"/>
  <c r="W23" i="2"/>
  <c r="X23" i="2"/>
  <c r="Y23" i="2"/>
  <c r="Z23" i="2"/>
  <c r="AA23" i="2"/>
  <c r="AD23" i="2"/>
  <c r="AF23" i="2"/>
  <c r="AG23" i="2" s="1"/>
  <c r="R24" i="2"/>
  <c r="S24" i="2"/>
  <c r="T24" i="2"/>
  <c r="U24" i="2"/>
  <c r="V24" i="2"/>
  <c r="W24" i="2"/>
  <c r="X24" i="2"/>
  <c r="Y24" i="2"/>
  <c r="Z24" i="2"/>
  <c r="AA24" i="2"/>
  <c r="AF24" i="2" s="1"/>
  <c r="AG24" i="2" s="1"/>
  <c r="AD24" i="2"/>
  <c r="R25" i="2"/>
  <c r="S25" i="2"/>
  <c r="T25" i="2"/>
  <c r="U25" i="2"/>
  <c r="V25" i="2"/>
  <c r="W25" i="2"/>
  <c r="X25" i="2"/>
  <c r="Y25" i="2"/>
  <c r="Z25" i="2"/>
  <c r="AA25" i="2"/>
  <c r="AF25" i="2" s="1"/>
  <c r="AG25" i="2" s="1"/>
  <c r="AD25" i="2"/>
  <c r="R26" i="2"/>
  <c r="S26" i="2"/>
  <c r="T26" i="2"/>
  <c r="U26" i="2"/>
  <c r="V26" i="2"/>
  <c r="W26" i="2"/>
  <c r="X26" i="2"/>
  <c r="Y26" i="2"/>
  <c r="Z26" i="2"/>
  <c r="AA26" i="2"/>
  <c r="AD26" i="2"/>
  <c r="AF26" i="2" s="1"/>
  <c r="AG26" i="2"/>
  <c r="R27" i="2"/>
  <c r="S27" i="2"/>
  <c r="T27" i="2"/>
  <c r="U27" i="2"/>
  <c r="V27" i="2"/>
  <c r="W27" i="2"/>
  <c r="X27" i="2"/>
  <c r="Y27" i="2"/>
  <c r="Z27" i="2"/>
  <c r="AA27" i="2"/>
  <c r="AD27" i="2"/>
  <c r="AF27" i="2"/>
  <c r="AG27" i="2" s="1"/>
  <c r="R28" i="2"/>
  <c r="S28" i="2"/>
  <c r="T28" i="2"/>
  <c r="U28" i="2"/>
  <c r="V28" i="2"/>
  <c r="W28" i="2"/>
  <c r="X28" i="2"/>
  <c r="Y28" i="2"/>
  <c r="Z28" i="2"/>
  <c r="AA28" i="2"/>
  <c r="AF28" i="2" s="1"/>
  <c r="AG28" i="2" s="1"/>
  <c r="AD28" i="2"/>
  <c r="R29" i="2"/>
  <c r="S29" i="2"/>
  <c r="T29" i="2"/>
  <c r="U29" i="2"/>
  <c r="V29" i="2"/>
  <c r="W29" i="2"/>
  <c r="X29" i="2"/>
  <c r="Y29" i="2"/>
  <c r="Z29" i="2"/>
  <c r="AA29" i="2"/>
  <c r="AF29" i="2" s="1"/>
  <c r="AG29" i="2" s="1"/>
  <c r="AD29" i="2"/>
  <c r="R30" i="2"/>
  <c r="S30" i="2"/>
  <c r="T30" i="2"/>
  <c r="U30" i="2"/>
  <c r="V30" i="2"/>
  <c r="W30" i="2"/>
  <c r="X30" i="2"/>
  <c r="Y30" i="2"/>
  <c r="Z30" i="2"/>
  <c r="AA30" i="2"/>
  <c r="AD30" i="2"/>
  <c r="AF30" i="2" s="1"/>
  <c r="AG30" i="2"/>
  <c r="R31" i="2"/>
  <c r="S31" i="2"/>
  <c r="T31" i="2"/>
  <c r="U31" i="2"/>
  <c r="V31" i="2"/>
  <c r="W31" i="2"/>
  <c r="X31" i="2"/>
  <c r="Y31" i="2"/>
  <c r="Z31" i="2"/>
  <c r="AA31" i="2"/>
  <c r="AD31" i="2"/>
  <c r="AF31" i="2"/>
  <c r="AG31" i="2" s="1"/>
  <c r="R32" i="2"/>
  <c r="S32" i="2"/>
  <c r="T32" i="2"/>
  <c r="U32" i="2"/>
  <c r="V32" i="2"/>
  <c r="W32" i="2"/>
  <c r="X32" i="2"/>
  <c r="Y32" i="2"/>
  <c r="Z32" i="2"/>
  <c r="AA32" i="2"/>
  <c r="AF32" i="2" s="1"/>
  <c r="AG32" i="2" s="1"/>
  <c r="AD32" i="2"/>
  <c r="R33" i="2"/>
  <c r="S33" i="2"/>
  <c r="T33" i="2"/>
  <c r="U33" i="2"/>
  <c r="V33" i="2"/>
  <c r="W33" i="2"/>
  <c r="X33" i="2"/>
  <c r="Y33" i="2"/>
  <c r="Z33" i="2"/>
  <c r="AA33" i="2"/>
  <c r="AF33" i="2" s="1"/>
  <c r="AG33" i="2" s="1"/>
  <c r="AD33" i="2"/>
  <c r="R34" i="2"/>
  <c r="S34" i="2"/>
  <c r="T34" i="2"/>
  <c r="U34" i="2"/>
  <c r="V34" i="2"/>
  <c r="W34" i="2"/>
  <c r="X34" i="2"/>
  <c r="Y34" i="2"/>
  <c r="Z34" i="2"/>
  <c r="AA34" i="2"/>
  <c r="AD34" i="2"/>
  <c r="AF34" i="2"/>
  <c r="AG34" i="2"/>
  <c r="R35" i="2"/>
  <c r="S35" i="2"/>
  <c r="T35" i="2"/>
  <c r="U35" i="2"/>
  <c r="V35" i="2"/>
  <c r="W35" i="2"/>
  <c r="X35" i="2"/>
  <c r="Y35" i="2"/>
  <c r="Z35" i="2"/>
  <c r="AA35" i="2"/>
  <c r="AD35" i="2"/>
  <c r="AF35" i="2"/>
  <c r="AG35" i="2" s="1"/>
  <c r="R36" i="2"/>
  <c r="S36" i="2"/>
  <c r="T36" i="2"/>
  <c r="U36" i="2"/>
  <c r="V36" i="2"/>
  <c r="W36" i="2"/>
  <c r="X36" i="2"/>
  <c r="Y36" i="2"/>
  <c r="Z36" i="2"/>
  <c r="AA36" i="2"/>
  <c r="AD36" i="2"/>
  <c r="R37" i="2"/>
  <c r="S37" i="2"/>
  <c r="S179" i="2" s="1"/>
  <c r="T37" i="2"/>
  <c r="U37" i="2"/>
  <c r="V37" i="2"/>
  <c r="W37" i="2"/>
  <c r="W179" i="2" s="1"/>
  <c r="X37" i="2"/>
  <c r="Y37" i="2"/>
  <c r="Z37" i="2"/>
  <c r="AA37" i="2"/>
  <c r="AF37" i="2" s="1"/>
  <c r="AG37" i="2" s="1"/>
  <c r="AD37" i="2"/>
  <c r="R38" i="2"/>
  <c r="S38" i="2"/>
  <c r="T38" i="2"/>
  <c r="U38" i="2"/>
  <c r="V38" i="2"/>
  <c r="W38" i="2"/>
  <c r="X38" i="2"/>
  <c r="Y38" i="2"/>
  <c r="Z38" i="2"/>
  <c r="AA38" i="2"/>
  <c r="AD38" i="2"/>
  <c r="AF38" i="2"/>
  <c r="AG38" i="2"/>
  <c r="R39" i="2"/>
  <c r="S39" i="2"/>
  <c r="T39" i="2"/>
  <c r="U39" i="2"/>
  <c r="V39" i="2"/>
  <c r="W39" i="2"/>
  <c r="X39" i="2"/>
  <c r="Y39" i="2"/>
  <c r="Z39" i="2"/>
  <c r="AA39" i="2"/>
  <c r="AD39" i="2"/>
  <c r="AF39" i="2"/>
  <c r="AG39" i="2" s="1"/>
  <c r="R40" i="2"/>
  <c r="S40" i="2"/>
  <c r="T40" i="2"/>
  <c r="U40" i="2"/>
  <c r="V40" i="2"/>
  <c r="W40" i="2"/>
  <c r="X40" i="2"/>
  <c r="Y40" i="2"/>
  <c r="Z40" i="2"/>
  <c r="AA40" i="2"/>
  <c r="AF40" i="2" s="1"/>
  <c r="AG40" i="2" s="1"/>
  <c r="AD40" i="2"/>
  <c r="R41" i="2"/>
  <c r="S41" i="2"/>
  <c r="T41" i="2"/>
  <c r="U41" i="2"/>
  <c r="V41" i="2"/>
  <c r="W41" i="2"/>
  <c r="X41" i="2"/>
  <c r="Y41" i="2"/>
  <c r="Z41" i="2"/>
  <c r="AA41" i="2"/>
  <c r="AF41" i="2" s="1"/>
  <c r="AG41" i="2" s="1"/>
  <c r="AD41" i="2"/>
  <c r="R42" i="2"/>
  <c r="S42" i="2"/>
  <c r="T42" i="2"/>
  <c r="U42" i="2"/>
  <c r="V42" i="2"/>
  <c r="W42" i="2"/>
  <c r="X42" i="2"/>
  <c r="Y42" i="2"/>
  <c r="Z42" i="2"/>
  <c r="AA42" i="2"/>
  <c r="AD42" i="2"/>
  <c r="AF42" i="2"/>
  <c r="AG42" i="2"/>
  <c r="R43" i="2"/>
  <c r="S43" i="2"/>
  <c r="T43" i="2"/>
  <c r="U43" i="2"/>
  <c r="V43" i="2"/>
  <c r="W43" i="2"/>
  <c r="X43" i="2"/>
  <c r="Y43" i="2"/>
  <c r="Z43" i="2"/>
  <c r="AA43" i="2"/>
  <c r="AF43" i="2"/>
  <c r="AG43" i="2"/>
  <c r="R44" i="2"/>
  <c r="S44" i="2"/>
  <c r="T44" i="2"/>
  <c r="U44" i="2"/>
  <c r="V44" i="2"/>
  <c r="W44" i="2"/>
  <c r="X44" i="2"/>
  <c r="Y44" i="2"/>
  <c r="Z44" i="2"/>
  <c r="AA44" i="2"/>
  <c r="AD44" i="2"/>
  <c r="AF44" i="2"/>
  <c r="AG44" i="2" s="1"/>
  <c r="R45" i="2"/>
  <c r="S45" i="2"/>
  <c r="T45" i="2"/>
  <c r="T179" i="2" s="1"/>
  <c r="U45" i="2"/>
  <c r="V45" i="2"/>
  <c r="W45" i="2"/>
  <c r="X45" i="2"/>
  <c r="X179" i="2" s="1"/>
  <c r="Y45" i="2"/>
  <c r="Z45" i="2"/>
  <c r="AA45" i="2"/>
  <c r="AD45" i="2"/>
  <c r="R46" i="2"/>
  <c r="S46" i="2"/>
  <c r="T46" i="2"/>
  <c r="U46" i="2"/>
  <c r="V46" i="2"/>
  <c r="W46" i="2"/>
  <c r="X46" i="2"/>
  <c r="Y46" i="2"/>
  <c r="Z46" i="2"/>
  <c r="AA46" i="2"/>
  <c r="AF46" i="2" s="1"/>
  <c r="AG46" i="2" s="1"/>
  <c r="AD46" i="2"/>
  <c r="R47" i="2"/>
  <c r="S47" i="2"/>
  <c r="T47" i="2"/>
  <c r="U47" i="2"/>
  <c r="V47" i="2"/>
  <c r="W47" i="2"/>
  <c r="X47" i="2"/>
  <c r="Y47" i="2"/>
  <c r="Z47" i="2"/>
  <c r="AA47" i="2"/>
  <c r="AD47" i="2"/>
  <c r="AF47" i="2" s="1"/>
  <c r="AG47" i="2" s="1"/>
  <c r="R48" i="2"/>
  <c r="S48" i="2"/>
  <c r="T48" i="2"/>
  <c r="U48" i="2"/>
  <c r="V48" i="2"/>
  <c r="W48" i="2"/>
  <c r="X48" i="2"/>
  <c r="Y48" i="2"/>
  <c r="Z48" i="2"/>
  <c r="AA48" i="2"/>
  <c r="AD48" i="2"/>
  <c r="AF48" i="2"/>
  <c r="AG48" i="2" s="1"/>
  <c r="R49" i="2"/>
  <c r="S49" i="2"/>
  <c r="T49" i="2"/>
  <c r="U49" i="2"/>
  <c r="V49" i="2"/>
  <c r="W49" i="2"/>
  <c r="X49" i="2"/>
  <c r="Y49" i="2"/>
  <c r="Z49" i="2"/>
  <c r="AA49" i="2"/>
  <c r="AD49" i="2"/>
  <c r="R50" i="2"/>
  <c r="S50" i="2"/>
  <c r="T50" i="2"/>
  <c r="U50" i="2"/>
  <c r="V50" i="2"/>
  <c r="W50" i="2"/>
  <c r="X50" i="2"/>
  <c r="Y50" i="2"/>
  <c r="Z50" i="2"/>
  <c r="AA50" i="2"/>
  <c r="AF50" i="2" s="1"/>
  <c r="AG50" i="2" s="1"/>
  <c r="AD50" i="2"/>
  <c r="R51" i="2"/>
  <c r="S51" i="2"/>
  <c r="T51" i="2"/>
  <c r="U51" i="2"/>
  <c r="V51" i="2"/>
  <c r="W51" i="2"/>
  <c r="X51" i="2"/>
  <c r="Y51" i="2"/>
  <c r="Z51" i="2"/>
  <c r="AA51" i="2"/>
  <c r="AD51" i="2"/>
  <c r="AF51" i="2"/>
  <c r="AG51" i="2"/>
  <c r="R52" i="2"/>
  <c r="S52" i="2"/>
  <c r="T52" i="2"/>
  <c r="U52" i="2"/>
  <c r="V52" i="2"/>
  <c r="W52" i="2"/>
  <c r="X52" i="2"/>
  <c r="Y52" i="2"/>
  <c r="Z52" i="2"/>
  <c r="AA52" i="2"/>
  <c r="AD52" i="2"/>
  <c r="AF52" i="2"/>
  <c r="AG52" i="2" s="1"/>
  <c r="R53" i="2"/>
  <c r="S53" i="2"/>
  <c r="T53" i="2"/>
  <c r="U53" i="2"/>
  <c r="V53" i="2"/>
  <c r="W53" i="2"/>
  <c r="X53" i="2"/>
  <c r="Y53" i="2"/>
  <c r="Z53" i="2"/>
  <c r="AA53" i="2"/>
  <c r="AF53" i="2" s="1"/>
  <c r="AG53" i="2" s="1"/>
  <c r="AD53" i="2"/>
  <c r="R54" i="2"/>
  <c r="S54" i="2"/>
  <c r="T54" i="2"/>
  <c r="U54" i="2"/>
  <c r="V54" i="2"/>
  <c r="W54" i="2"/>
  <c r="X54" i="2"/>
  <c r="Y54" i="2"/>
  <c r="Z54" i="2"/>
  <c r="AA54" i="2"/>
  <c r="AF54" i="2" s="1"/>
  <c r="AG54" i="2" s="1"/>
  <c r="AD54" i="2"/>
  <c r="R55" i="2"/>
  <c r="S55" i="2"/>
  <c r="T55" i="2"/>
  <c r="U55" i="2"/>
  <c r="V55" i="2"/>
  <c r="W55" i="2"/>
  <c r="X55" i="2"/>
  <c r="Y55" i="2"/>
  <c r="Z55" i="2"/>
  <c r="AA55" i="2"/>
  <c r="AD55" i="2"/>
  <c r="AF55" i="2" s="1"/>
  <c r="AG55" i="2"/>
  <c r="R56" i="2"/>
  <c r="S56" i="2"/>
  <c r="T56" i="2"/>
  <c r="U56" i="2"/>
  <c r="V56" i="2"/>
  <c r="W56" i="2"/>
  <c r="X56" i="2"/>
  <c r="Y56" i="2"/>
  <c r="Z56" i="2"/>
  <c r="AA56" i="2"/>
  <c r="AD56" i="2"/>
  <c r="AF56" i="2"/>
  <c r="AG56" i="2" s="1"/>
  <c r="R57" i="2"/>
  <c r="S57" i="2"/>
  <c r="T57" i="2"/>
  <c r="U57" i="2"/>
  <c r="V57" i="2"/>
  <c r="W57" i="2"/>
  <c r="X57" i="2"/>
  <c r="Y57" i="2"/>
  <c r="Z57" i="2"/>
  <c r="AA57" i="2"/>
  <c r="AF57" i="2" s="1"/>
  <c r="AG57" i="2" s="1"/>
  <c r="AD57" i="2"/>
  <c r="R58" i="2"/>
  <c r="S58" i="2"/>
  <c r="T58" i="2"/>
  <c r="U58" i="2"/>
  <c r="V58" i="2"/>
  <c r="W58" i="2"/>
  <c r="X58" i="2"/>
  <c r="Y58" i="2"/>
  <c r="Z58" i="2"/>
  <c r="AA58" i="2"/>
  <c r="AF58" i="2" s="1"/>
  <c r="AG58" i="2" s="1"/>
  <c r="AD58" i="2"/>
  <c r="R59" i="2"/>
  <c r="S59" i="2"/>
  <c r="T59" i="2"/>
  <c r="U59" i="2"/>
  <c r="V59" i="2"/>
  <c r="W59" i="2"/>
  <c r="X59" i="2"/>
  <c r="Y59" i="2"/>
  <c r="Z59" i="2"/>
  <c r="AA59" i="2"/>
  <c r="AD59" i="2"/>
  <c r="AF59" i="2" s="1"/>
  <c r="AG59" i="2"/>
  <c r="R60" i="2"/>
  <c r="S60" i="2"/>
  <c r="T60" i="2"/>
  <c r="U60" i="2"/>
  <c r="V60" i="2"/>
  <c r="W60" i="2"/>
  <c r="X60" i="2"/>
  <c r="Y60" i="2"/>
  <c r="Z60" i="2"/>
  <c r="AA60" i="2"/>
  <c r="AD60" i="2"/>
  <c r="AF60" i="2"/>
  <c r="AG60" i="2" s="1"/>
  <c r="R61" i="2"/>
  <c r="S61" i="2"/>
  <c r="T61" i="2"/>
  <c r="U61" i="2"/>
  <c r="V61" i="2"/>
  <c r="W61" i="2"/>
  <c r="X61" i="2"/>
  <c r="Y61" i="2"/>
  <c r="Z61" i="2"/>
  <c r="AA61" i="2"/>
  <c r="AF61" i="2" s="1"/>
  <c r="AG61" i="2" s="1"/>
  <c r="AD61" i="2"/>
  <c r="R62" i="2"/>
  <c r="S62" i="2"/>
  <c r="T62" i="2"/>
  <c r="U62" i="2"/>
  <c r="V62" i="2"/>
  <c r="W62" i="2"/>
  <c r="X62" i="2"/>
  <c r="Y62" i="2"/>
  <c r="Z62" i="2"/>
  <c r="AA62" i="2"/>
  <c r="AF62" i="2" s="1"/>
  <c r="AG62" i="2" s="1"/>
  <c r="AD62" i="2"/>
  <c r="R63" i="2"/>
  <c r="S63" i="2"/>
  <c r="T63" i="2"/>
  <c r="U63" i="2"/>
  <c r="V63" i="2"/>
  <c r="W63" i="2"/>
  <c r="X63" i="2"/>
  <c r="Y63" i="2"/>
  <c r="Z63" i="2"/>
  <c r="AA63" i="2"/>
  <c r="AD63" i="2"/>
  <c r="AF63" i="2" s="1"/>
  <c r="AG63" i="2"/>
  <c r="R64" i="2"/>
  <c r="S64" i="2"/>
  <c r="T64" i="2"/>
  <c r="U64" i="2"/>
  <c r="V64" i="2"/>
  <c r="W64" i="2"/>
  <c r="X64" i="2"/>
  <c r="Y64" i="2"/>
  <c r="Z64" i="2"/>
  <c r="AA64" i="2"/>
  <c r="AD64" i="2"/>
  <c r="AF64" i="2"/>
  <c r="AG64" i="2" s="1"/>
  <c r="R65" i="2"/>
  <c r="S65" i="2"/>
  <c r="T65" i="2"/>
  <c r="U65" i="2"/>
  <c r="V65" i="2"/>
  <c r="W65" i="2"/>
  <c r="X65" i="2"/>
  <c r="Y65" i="2"/>
  <c r="Z65" i="2"/>
  <c r="AA65" i="2"/>
  <c r="AF65" i="2" s="1"/>
  <c r="AG65" i="2" s="1"/>
  <c r="AD65" i="2"/>
  <c r="R66" i="2"/>
  <c r="S66" i="2"/>
  <c r="T66" i="2"/>
  <c r="U66" i="2"/>
  <c r="V66" i="2"/>
  <c r="W66" i="2"/>
  <c r="X66" i="2"/>
  <c r="Y66" i="2"/>
  <c r="Z66" i="2"/>
  <c r="AA66" i="2"/>
  <c r="AF66" i="2" s="1"/>
  <c r="AG66" i="2" s="1"/>
  <c r="AD66" i="2"/>
  <c r="R67" i="2"/>
  <c r="S67" i="2"/>
  <c r="T67" i="2"/>
  <c r="U67" i="2"/>
  <c r="V67" i="2"/>
  <c r="W67" i="2"/>
  <c r="X67" i="2"/>
  <c r="Y67" i="2"/>
  <c r="Z67" i="2"/>
  <c r="AA67" i="2"/>
  <c r="AD67" i="2"/>
  <c r="AF67" i="2" s="1"/>
  <c r="AG67" i="2"/>
  <c r="R68" i="2"/>
  <c r="S68" i="2"/>
  <c r="T68" i="2"/>
  <c r="U68" i="2"/>
  <c r="V68" i="2"/>
  <c r="W68" i="2"/>
  <c r="X68" i="2"/>
  <c r="Y68" i="2"/>
  <c r="Z68" i="2"/>
  <c r="AA68" i="2"/>
  <c r="AD68" i="2"/>
  <c r="AF68" i="2"/>
  <c r="AG68" i="2" s="1"/>
  <c r="R69" i="2"/>
  <c r="S69" i="2"/>
  <c r="T69" i="2"/>
  <c r="U69" i="2"/>
  <c r="V69" i="2"/>
  <c r="W69" i="2"/>
  <c r="X69" i="2"/>
  <c r="Y69" i="2"/>
  <c r="Z69" i="2"/>
  <c r="AA69" i="2"/>
  <c r="AF69" i="2" s="1"/>
  <c r="AG69" i="2" s="1"/>
  <c r="AD69" i="2"/>
  <c r="R70" i="2"/>
  <c r="S70" i="2"/>
  <c r="T70" i="2"/>
  <c r="U70" i="2"/>
  <c r="V70" i="2"/>
  <c r="W70" i="2"/>
  <c r="X70" i="2"/>
  <c r="Y70" i="2"/>
  <c r="Z70" i="2"/>
  <c r="AA70" i="2"/>
  <c r="AF70" i="2" s="1"/>
  <c r="AG70" i="2" s="1"/>
  <c r="AD70" i="2"/>
  <c r="R71" i="2"/>
  <c r="S71" i="2"/>
  <c r="T71" i="2"/>
  <c r="U71" i="2"/>
  <c r="V71" i="2"/>
  <c r="W71" i="2"/>
  <c r="X71" i="2"/>
  <c r="Y71" i="2"/>
  <c r="Z71" i="2"/>
  <c r="AA71" i="2"/>
  <c r="AD71" i="2"/>
  <c r="AF71" i="2" s="1"/>
  <c r="AG71" i="2"/>
  <c r="R72" i="2"/>
  <c r="S72" i="2"/>
  <c r="T72" i="2"/>
  <c r="U72" i="2"/>
  <c r="V72" i="2"/>
  <c r="W72" i="2"/>
  <c r="X72" i="2"/>
  <c r="Y72" i="2"/>
  <c r="Z72" i="2"/>
  <c r="AA72" i="2"/>
  <c r="AD72" i="2"/>
  <c r="AF72" i="2"/>
  <c r="AG72" i="2" s="1"/>
  <c r="R73" i="2"/>
  <c r="S73" i="2"/>
  <c r="T73" i="2"/>
  <c r="U73" i="2"/>
  <c r="V73" i="2"/>
  <c r="W73" i="2"/>
  <c r="X73" i="2"/>
  <c r="Y73" i="2"/>
  <c r="Z73" i="2"/>
  <c r="AA73" i="2"/>
  <c r="AF73" i="2" s="1"/>
  <c r="AG73" i="2" s="1"/>
  <c r="AD73" i="2"/>
  <c r="R74" i="2"/>
  <c r="S74" i="2"/>
  <c r="T74" i="2"/>
  <c r="U74" i="2"/>
  <c r="V74" i="2"/>
  <c r="W74" i="2"/>
  <c r="X74" i="2"/>
  <c r="Y74" i="2"/>
  <c r="Z74" i="2"/>
  <c r="AA74" i="2"/>
  <c r="AF74" i="2" s="1"/>
  <c r="AG74" i="2" s="1"/>
  <c r="AD74" i="2"/>
  <c r="R75" i="2"/>
  <c r="S75" i="2"/>
  <c r="T75" i="2"/>
  <c r="U75" i="2"/>
  <c r="V75" i="2"/>
  <c r="W75" i="2"/>
  <c r="X75" i="2"/>
  <c r="Y75" i="2"/>
  <c r="Z75" i="2"/>
  <c r="AA75" i="2"/>
  <c r="AD75" i="2"/>
  <c r="AF75" i="2" s="1"/>
  <c r="AG75" i="2"/>
  <c r="R76" i="2"/>
  <c r="S76" i="2"/>
  <c r="T76" i="2"/>
  <c r="U76" i="2"/>
  <c r="V76" i="2"/>
  <c r="W76" i="2"/>
  <c r="X76" i="2"/>
  <c r="Y76" i="2"/>
  <c r="Z76" i="2"/>
  <c r="AA76" i="2"/>
  <c r="AD76" i="2"/>
  <c r="AF76" i="2"/>
  <c r="AG76" i="2" s="1"/>
  <c r="R77" i="2"/>
  <c r="S77" i="2"/>
  <c r="T77" i="2"/>
  <c r="U77" i="2"/>
  <c r="V77" i="2"/>
  <c r="W77" i="2"/>
  <c r="X77" i="2"/>
  <c r="Y77" i="2"/>
  <c r="Z77" i="2"/>
  <c r="AA77" i="2"/>
  <c r="AF77" i="2" s="1"/>
  <c r="AG77" i="2" s="1"/>
  <c r="AD77" i="2"/>
  <c r="R78" i="2"/>
  <c r="S78" i="2"/>
  <c r="T78" i="2"/>
  <c r="U78" i="2"/>
  <c r="V78" i="2"/>
  <c r="W78" i="2"/>
  <c r="X78" i="2"/>
  <c r="Y78" i="2"/>
  <c r="Z78" i="2"/>
  <c r="AA78" i="2"/>
  <c r="AF78" i="2" s="1"/>
  <c r="AG78" i="2" s="1"/>
  <c r="AD78" i="2"/>
  <c r="R79" i="2"/>
  <c r="S79" i="2"/>
  <c r="T79" i="2"/>
  <c r="U79" i="2"/>
  <c r="V79" i="2"/>
  <c r="W79" i="2"/>
  <c r="X79" i="2"/>
  <c r="Y79" i="2"/>
  <c r="Z79" i="2"/>
  <c r="AA79" i="2"/>
  <c r="AD79" i="2"/>
  <c r="AF79" i="2" s="1"/>
  <c r="AG79" i="2"/>
  <c r="R80" i="2"/>
  <c r="S80" i="2"/>
  <c r="T80" i="2"/>
  <c r="U80" i="2"/>
  <c r="V80" i="2"/>
  <c r="W80" i="2"/>
  <c r="X80" i="2"/>
  <c r="Y80" i="2"/>
  <c r="Z80" i="2"/>
  <c r="AA80" i="2"/>
  <c r="AD80" i="2"/>
  <c r="AF80" i="2"/>
  <c r="AG80" i="2" s="1"/>
  <c r="R81" i="2"/>
  <c r="S81" i="2"/>
  <c r="T81" i="2"/>
  <c r="U81" i="2"/>
  <c r="V81" i="2"/>
  <c r="W81" i="2"/>
  <c r="X81" i="2"/>
  <c r="Y81" i="2"/>
  <c r="Z81" i="2"/>
  <c r="AA81" i="2"/>
  <c r="AF81" i="2" s="1"/>
  <c r="AG81" i="2" s="1"/>
  <c r="AD81" i="2"/>
  <c r="R82" i="2"/>
  <c r="S82" i="2"/>
  <c r="T82" i="2"/>
  <c r="U82" i="2"/>
  <c r="V82" i="2"/>
  <c r="W82" i="2"/>
  <c r="X82" i="2"/>
  <c r="Y82" i="2"/>
  <c r="Z82" i="2"/>
  <c r="AA82" i="2"/>
  <c r="AF82" i="2" s="1"/>
  <c r="AG82" i="2" s="1"/>
  <c r="AD82" i="2"/>
  <c r="R83" i="2"/>
  <c r="S83" i="2"/>
  <c r="T83" i="2"/>
  <c r="U83" i="2"/>
  <c r="V83" i="2"/>
  <c r="W83" i="2"/>
  <c r="X83" i="2"/>
  <c r="Y83" i="2"/>
  <c r="Z83" i="2"/>
  <c r="AA83" i="2"/>
  <c r="AD83" i="2"/>
  <c r="AF83" i="2" s="1"/>
  <c r="AG83" i="2"/>
  <c r="R84" i="2"/>
  <c r="S84" i="2"/>
  <c r="T84" i="2"/>
  <c r="U84" i="2"/>
  <c r="V84" i="2"/>
  <c r="W84" i="2"/>
  <c r="X84" i="2"/>
  <c r="Y84" i="2"/>
  <c r="Z84" i="2"/>
  <c r="AA84" i="2"/>
  <c r="AD84" i="2"/>
  <c r="AF84" i="2"/>
  <c r="AG84" i="2" s="1"/>
  <c r="R85" i="2"/>
  <c r="S85" i="2"/>
  <c r="T85" i="2"/>
  <c r="U85" i="2"/>
  <c r="V85" i="2"/>
  <c r="W85" i="2"/>
  <c r="X85" i="2"/>
  <c r="Y85" i="2"/>
  <c r="Z85" i="2"/>
  <c r="AA85" i="2"/>
  <c r="AF85" i="2" s="1"/>
  <c r="AG85" i="2" s="1"/>
  <c r="AD85" i="2"/>
  <c r="R86" i="2"/>
  <c r="S86" i="2"/>
  <c r="T86" i="2"/>
  <c r="U86" i="2"/>
  <c r="V86" i="2"/>
  <c r="W86" i="2"/>
  <c r="X86" i="2"/>
  <c r="Y86" i="2"/>
  <c r="Z86" i="2"/>
  <c r="AA86" i="2"/>
  <c r="AF86" i="2" s="1"/>
  <c r="AG86" i="2" s="1"/>
  <c r="AD86" i="2"/>
  <c r="R87" i="2"/>
  <c r="S87" i="2"/>
  <c r="T87" i="2"/>
  <c r="U87" i="2"/>
  <c r="V87" i="2"/>
  <c r="W87" i="2"/>
  <c r="X87" i="2"/>
  <c r="Y87" i="2"/>
  <c r="Z87" i="2"/>
  <c r="AA87" i="2"/>
  <c r="AD87" i="2"/>
  <c r="AF87" i="2" s="1"/>
  <c r="AG87" i="2"/>
  <c r="R88" i="2"/>
  <c r="S88" i="2"/>
  <c r="T88" i="2"/>
  <c r="U88" i="2"/>
  <c r="V88" i="2"/>
  <c r="W88" i="2"/>
  <c r="X88" i="2"/>
  <c r="Y88" i="2"/>
  <c r="Z88" i="2"/>
  <c r="AA88" i="2"/>
  <c r="AD88" i="2"/>
  <c r="AF88" i="2"/>
  <c r="AG88" i="2" s="1"/>
  <c r="R89" i="2"/>
  <c r="S89" i="2"/>
  <c r="T89" i="2"/>
  <c r="U89" i="2"/>
  <c r="V89" i="2"/>
  <c r="W89" i="2"/>
  <c r="X89" i="2"/>
  <c r="Y89" i="2"/>
  <c r="Z89" i="2"/>
  <c r="AA89" i="2"/>
  <c r="AF89" i="2" s="1"/>
  <c r="AG89" i="2" s="1"/>
  <c r="AD89" i="2"/>
  <c r="R90" i="2"/>
  <c r="S90" i="2"/>
  <c r="T90" i="2"/>
  <c r="U90" i="2"/>
  <c r="V90" i="2"/>
  <c r="W90" i="2"/>
  <c r="X90" i="2"/>
  <c r="Y90" i="2"/>
  <c r="Z90" i="2"/>
  <c r="AA90" i="2"/>
  <c r="AF90" i="2" s="1"/>
  <c r="AG90" i="2" s="1"/>
  <c r="AD90" i="2"/>
  <c r="R91" i="2"/>
  <c r="S91" i="2"/>
  <c r="T91" i="2"/>
  <c r="U91" i="2"/>
  <c r="V91" i="2"/>
  <c r="W91" i="2"/>
  <c r="X91" i="2"/>
  <c r="Y91" i="2"/>
  <c r="Z91" i="2"/>
  <c r="AA91" i="2"/>
  <c r="AD91" i="2"/>
  <c r="AF91" i="2" s="1"/>
  <c r="AG91" i="2"/>
  <c r="R92" i="2"/>
  <c r="S92" i="2"/>
  <c r="T92" i="2"/>
  <c r="U92" i="2"/>
  <c r="V92" i="2"/>
  <c r="W92" i="2"/>
  <c r="X92" i="2"/>
  <c r="Y92" i="2"/>
  <c r="Z92" i="2"/>
  <c r="AA92" i="2"/>
  <c r="AD92" i="2"/>
  <c r="AF92" i="2"/>
  <c r="AG92" i="2" s="1"/>
  <c r="R93" i="2"/>
  <c r="S93" i="2"/>
  <c r="T93" i="2"/>
  <c r="U93" i="2"/>
  <c r="V93" i="2"/>
  <c r="W93" i="2"/>
  <c r="X93" i="2"/>
  <c r="Y93" i="2"/>
  <c r="Z93" i="2"/>
  <c r="AA93" i="2"/>
  <c r="AF93" i="2" s="1"/>
  <c r="AG93" i="2" s="1"/>
  <c r="AD93" i="2"/>
  <c r="R94" i="2"/>
  <c r="S94" i="2"/>
  <c r="T94" i="2"/>
  <c r="U94" i="2"/>
  <c r="V94" i="2"/>
  <c r="W94" i="2"/>
  <c r="X94" i="2"/>
  <c r="Y94" i="2"/>
  <c r="Z94" i="2"/>
  <c r="AA94" i="2"/>
  <c r="AF94" i="2" s="1"/>
  <c r="AG94" i="2" s="1"/>
  <c r="AD94" i="2"/>
  <c r="R95" i="2"/>
  <c r="S95" i="2"/>
  <c r="T95" i="2"/>
  <c r="U95" i="2"/>
  <c r="V95" i="2"/>
  <c r="W95" i="2"/>
  <c r="X95" i="2"/>
  <c r="Y95" i="2"/>
  <c r="Z95" i="2"/>
  <c r="AA95" i="2"/>
  <c r="AD95" i="2"/>
  <c r="AF95" i="2" s="1"/>
  <c r="AG95" i="2"/>
  <c r="R96" i="2"/>
  <c r="S96" i="2"/>
  <c r="T96" i="2"/>
  <c r="U96" i="2"/>
  <c r="V96" i="2"/>
  <c r="W96" i="2"/>
  <c r="X96" i="2"/>
  <c r="Y96" i="2"/>
  <c r="Z96" i="2"/>
  <c r="AA96" i="2"/>
  <c r="AD96" i="2"/>
  <c r="AF96" i="2"/>
  <c r="AG96" i="2" s="1"/>
  <c r="R97" i="2"/>
  <c r="S97" i="2"/>
  <c r="T97" i="2"/>
  <c r="U97" i="2"/>
  <c r="V97" i="2"/>
  <c r="W97" i="2"/>
  <c r="X97" i="2"/>
  <c r="Y97" i="2"/>
  <c r="Z97" i="2"/>
  <c r="AA97" i="2"/>
  <c r="AF97" i="2" s="1"/>
  <c r="AG97" i="2" s="1"/>
  <c r="AD97" i="2"/>
  <c r="R98" i="2"/>
  <c r="S98" i="2"/>
  <c r="T98" i="2"/>
  <c r="U98" i="2"/>
  <c r="V98" i="2"/>
  <c r="W98" i="2"/>
  <c r="X98" i="2"/>
  <c r="Y98" i="2"/>
  <c r="Z98" i="2"/>
  <c r="AA98" i="2"/>
  <c r="AF98" i="2" s="1"/>
  <c r="AG98" i="2" s="1"/>
  <c r="AD98" i="2"/>
  <c r="R99" i="2"/>
  <c r="S99" i="2"/>
  <c r="T99" i="2"/>
  <c r="U99" i="2"/>
  <c r="V99" i="2"/>
  <c r="W99" i="2"/>
  <c r="X99" i="2"/>
  <c r="Y99" i="2"/>
  <c r="Z99" i="2"/>
  <c r="AA99" i="2"/>
  <c r="AD99" i="2"/>
  <c r="AF99" i="2" s="1"/>
  <c r="AG99" i="2"/>
  <c r="R100" i="2"/>
  <c r="S100" i="2"/>
  <c r="T100" i="2"/>
  <c r="U100" i="2"/>
  <c r="V100" i="2"/>
  <c r="W100" i="2"/>
  <c r="X100" i="2"/>
  <c r="Y100" i="2"/>
  <c r="Z100" i="2"/>
  <c r="AA100" i="2"/>
  <c r="AD100" i="2"/>
  <c r="AF100" i="2"/>
  <c r="AG100" i="2" s="1"/>
  <c r="R101" i="2"/>
  <c r="S101" i="2"/>
  <c r="T101" i="2"/>
  <c r="U101" i="2"/>
  <c r="V101" i="2"/>
  <c r="W101" i="2"/>
  <c r="X101" i="2"/>
  <c r="Y101" i="2"/>
  <c r="Z101" i="2"/>
  <c r="AA101" i="2"/>
  <c r="AF101" i="2" s="1"/>
  <c r="AG101" i="2" s="1"/>
  <c r="AD101" i="2"/>
  <c r="R102" i="2"/>
  <c r="S102" i="2"/>
  <c r="T102" i="2"/>
  <c r="U102" i="2"/>
  <c r="V102" i="2"/>
  <c r="W102" i="2"/>
  <c r="X102" i="2"/>
  <c r="Y102" i="2"/>
  <c r="Z102" i="2"/>
  <c r="AA102" i="2"/>
  <c r="AF102" i="2" s="1"/>
  <c r="AG102" i="2" s="1"/>
  <c r="AD102" i="2"/>
  <c r="R103" i="2"/>
  <c r="S103" i="2"/>
  <c r="T103" i="2"/>
  <c r="U103" i="2"/>
  <c r="V103" i="2"/>
  <c r="W103" i="2"/>
  <c r="X103" i="2"/>
  <c r="Y103" i="2"/>
  <c r="Z103" i="2"/>
  <c r="AA103" i="2"/>
  <c r="AD103" i="2"/>
  <c r="AF103" i="2" s="1"/>
  <c r="AG103" i="2"/>
  <c r="R104" i="2"/>
  <c r="S104" i="2"/>
  <c r="T104" i="2"/>
  <c r="U104" i="2"/>
  <c r="V104" i="2"/>
  <c r="W104" i="2"/>
  <c r="X104" i="2"/>
  <c r="Y104" i="2"/>
  <c r="Z104" i="2"/>
  <c r="AA104" i="2"/>
  <c r="AD104" i="2"/>
  <c r="AF104" i="2"/>
  <c r="AG104" i="2" s="1"/>
  <c r="R105" i="2"/>
  <c r="S105" i="2"/>
  <c r="T105" i="2"/>
  <c r="U105" i="2"/>
  <c r="V105" i="2"/>
  <c r="W105" i="2"/>
  <c r="X105" i="2"/>
  <c r="Y105" i="2"/>
  <c r="Z105" i="2"/>
  <c r="AA105" i="2"/>
  <c r="AF105" i="2" s="1"/>
  <c r="AG105" i="2" s="1"/>
  <c r="AD105" i="2"/>
  <c r="R106" i="2"/>
  <c r="S106" i="2"/>
  <c r="T106" i="2"/>
  <c r="U106" i="2"/>
  <c r="V106" i="2"/>
  <c r="W106" i="2"/>
  <c r="X106" i="2"/>
  <c r="Y106" i="2"/>
  <c r="Z106" i="2"/>
  <c r="AA106" i="2"/>
  <c r="AF106" i="2" s="1"/>
  <c r="AG106" i="2" s="1"/>
  <c r="AD106" i="2"/>
  <c r="R107" i="2"/>
  <c r="S107" i="2"/>
  <c r="T107" i="2"/>
  <c r="U107" i="2"/>
  <c r="V107" i="2"/>
  <c r="W107" i="2"/>
  <c r="X107" i="2"/>
  <c r="Y107" i="2"/>
  <c r="Z107" i="2"/>
  <c r="AA107" i="2"/>
  <c r="AD107" i="2"/>
  <c r="AF107" i="2" s="1"/>
  <c r="AG107" i="2"/>
  <c r="R108" i="2"/>
  <c r="S108" i="2"/>
  <c r="T108" i="2"/>
  <c r="U108" i="2"/>
  <c r="V108" i="2"/>
  <c r="W108" i="2"/>
  <c r="X108" i="2"/>
  <c r="Y108" i="2"/>
  <c r="Z108" i="2"/>
  <c r="AA108" i="2"/>
  <c r="AD108" i="2"/>
  <c r="AF108" i="2"/>
  <c r="AG108" i="2" s="1"/>
  <c r="R109" i="2"/>
  <c r="S109" i="2"/>
  <c r="T109" i="2"/>
  <c r="U109" i="2"/>
  <c r="V109" i="2"/>
  <c r="W109" i="2"/>
  <c r="X109" i="2"/>
  <c r="Y109" i="2"/>
  <c r="Z109" i="2"/>
  <c r="AA109" i="2"/>
  <c r="AF109" i="2" s="1"/>
  <c r="AG109" i="2" s="1"/>
  <c r="AD109" i="2"/>
  <c r="R110" i="2"/>
  <c r="S110" i="2"/>
  <c r="T110" i="2"/>
  <c r="U110" i="2"/>
  <c r="V110" i="2"/>
  <c r="W110" i="2"/>
  <c r="X110" i="2"/>
  <c r="Y110" i="2"/>
  <c r="Z110" i="2"/>
  <c r="AA110" i="2"/>
  <c r="AF110" i="2" s="1"/>
  <c r="AG110" i="2" s="1"/>
  <c r="AD110" i="2"/>
  <c r="R111" i="2"/>
  <c r="S111" i="2"/>
  <c r="T111" i="2"/>
  <c r="U111" i="2"/>
  <c r="V111" i="2"/>
  <c r="W111" i="2"/>
  <c r="X111" i="2"/>
  <c r="Y111" i="2"/>
  <c r="Z111" i="2"/>
  <c r="AA111" i="2"/>
  <c r="AD111" i="2"/>
  <c r="AF111" i="2"/>
  <c r="AG111" i="2"/>
  <c r="R112" i="2"/>
  <c r="S112" i="2"/>
  <c r="T112" i="2"/>
  <c r="U112" i="2"/>
  <c r="V112" i="2"/>
  <c r="W112" i="2"/>
  <c r="X112" i="2"/>
  <c r="Y112" i="2"/>
  <c r="Z112" i="2"/>
  <c r="AA112" i="2"/>
  <c r="AD112" i="2"/>
  <c r="AF112" i="2"/>
  <c r="AG112" i="2" s="1"/>
  <c r="R113" i="2"/>
  <c r="S113" i="2"/>
  <c r="T113" i="2"/>
  <c r="U113" i="2"/>
  <c r="V113" i="2"/>
  <c r="W113" i="2"/>
  <c r="X113" i="2"/>
  <c r="Y113" i="2"/>
  <c r="Z113" i="2"/>
  <c r="AA113" i="2"/>
  <c r="AD113" i="2"/>
  <c r="R114" i="2"/>
  <c r="S114" i="2"/>
  <c r="T114" i="2"/>
  <c r="U114" i="2"/>
  <c r="V114" i="2"/>
  <c r="W114" i="2"/>
  <c r="X114" i="2"/>
  <c r="Y114" i="2"/>
  <c r="Z114" i="2"/>
  <c r="AA114" i="2"/>
  <c r="AF114" i="2" s="1"/>
  <c r="AG114" i="2" s="1"/>
  <c r="AD114" i="2"/>
  <c r="R115" i="2"/>
  <c r="S115" i="2"/>
  <c r="T115" i="2"/>
  <c r="U115" i="2"/>
  <c r="V115" i="2"/>
  <c r="W115" i="2"/>
  <c r="X115" i="2"/>
  <c r="Y115" i="2"/>
  <c r="Z115" i="2"/>
  <c r="AA115" i="2"/>
  <c r="AD115" i="2"/>
  <c r="AF115" i="2"/>
  <c r="AG115" i="2"/>
  <c r="R116" i="2"/>
  <c r="S116" i="2"/>
  <c r="T116" i="2"/>
  <c r="U116" i="2"/>
  <c r="V116" i="2"/>
  <c r="W116" i="2"/>
  <c r="X116" i="2"/>
  <c r="Y116" i="2"/>
  <c r="Z116" i="2"/>
  <c r="AA116" i="2"/>
  <c r="AD116" i="2"/>
  <c r="AF116" i="2"/>
  <c r="AG116" i="2" s="1"/>
  <c r="R117" i="2"/>
  <c r="S117" i="2"/>
  <c r="T117" i="2"/>
  <c r="U117" i="2"/>
  <c r="V117" i="2"/>
  <c r="W117" i="2"/>
  <c r="X117" i="2"/>
  <c r="Y117" i="2"/>
  <c r="Z117" i="2"/>
  <c r="AA117" i="2"/>
  <c r="AF117" i="2" s="1"/>
  <c r="AG117" i="2" s="1"/>
  <c r="AD117" i="2"/>
  <c r="R118" i="2"/>
  <c r="S118" i="2"/>
  <c r="T118" i="2"/>
  <c r="U118" i="2"/>
  <c r="V118" i="2"/>
  <c r="W118" i="2"/>
  <c r="X118" i="2"/>
  <c r="Y118" i="2"/>
  <c r="Z118" i="2"/>
  <c r="AA118" i="2"/>
  <c r="AF118" i="2" s="1"/>
  <c r="AG118" i="2" s="1"/>
  <c r="AD118" i="2"/>
  <c r="R119" i="2"/>
  <c r="S119" i="2"/>
  <c r="T119" i="2"/>
  <c r="U119" i="2"/>
  <c r="V119" i="2"/>
  <c r="W119" i="2"/>
  <c r="X119" i="2"/>
  <c r="Y119" i="2"/>
  <c r="Z119" i="2"/>
  <c r="AA119" i="2"/>
  <c r="AD119" i="2"/>
  <c r="AF119" i="2"/>
  <c r="AG119" i="2"/>
  <c r="R120" i="2"/>
  <c r="S120" i="2"/>
  <c r="T120" i="2"/>
  <c r="U120" i="2"/>
  <c r="V120" i="2"/>
  <c r="W120" i="2"/>
  <c r="X120" i="2"/>
  <c r="Y120" i="2"/>
  <c r="Z120" i="2"/>
  <c r="AA120" i="2"/>
  <c r="AD120" i="2"/>
  <c r="AF120" i="2"/>
  <c r="AG120" i="2" s="1"/>
  <c r="R121" i="2"/>
  <c r="S121" i="2"/>
  <c r="T121" i="2"/>
  <c r="U121" i="2"/>
  <c r="V121" i="2"/>
  <c r="W121" i="2"/>
  <c r="X121" i="2"/>
  <c r="Y121" i="2"/>
  <c r="Z121" i="2"/>
  <c r="AA121" i="2"/>
  <c r="AD121" i="2"/>
  <c r="R122" i="2"/>
  <c r="S122" i="2"/>
  <c r="T122" i="2"/>
  <c r="U122" i="2"/>
  <c r="V122" i="2"/>
  <c r="W122" i="2"/>
  <c r="X122" i="2"/>
  <c r="Y122" i="2"/>
  <c r="Z122" i="2"/>
  <c r="AA122" i="2"/>
  <c r="AF122" i="2" s="1"/>
  <c r="AG122" i="2" s="1"/>
  <c r="AD122" i="2"/>
  <c r="R123" i="2"/>
  <c r="S123" i="2"/>
  <c r="T123" i="2"/>
  <c r="U123" i="2"/>
  <c r="V123" i="2"/>
  <c r="W123" i="2"/>
  <c r="X123" i="2"/>
  <c r="Y123" i="2"/>
  <c r="Z123" i="2"/>
  <c r="AA123" i="2"/>
  <c r="AD123" i="2"/>
  <c r="AF123" i="2"/>
  <c r="AG123" i="2"/>
  <c r="R124" i="2"/>
  <c r="S124" i="2"/>
  <c r="T124" i="2"/>
  <c r="U124" i="2"/>
  <c r="V124" i="2"/>
  <c r="W124" i="2"/>
  <c r="X124" i="2"/>
  <c r="Y124" i="2"/>
  <c r="Z124" i="2"/>
  <c r="AA124" i="2"/>
  <c r="AD124" i="2"/>
  <c r="AF124" i="2"/>
  <c r="AG124" i="2" s="1"/>
  <c r="R125" i="2"/>
  <c r="S125" i="2"/>
  <c r="T125" i="2"/>
  <c r="U125" i="2"/>
  <c r="V125" i="2"/>
  <c r="W125" i="2"/>
  <c r="X125" i="2"/>
  <c r="Y125" i="2"/>
  <c r="Z125" i="2"/>
  <c r="AA125" i="2"/>
  <c r="AF125" i="2" s="1"/>
  <c r="AG125" i="2" s="1"/>
  <c r="AD125" i="2"/>
  <c r="R126" i="2"/>
  <c r="S126" i="2"/>
  <c r="T126" i="2"/>
  <c r="U126" i="2"/>
  <c r="V126" i="2"/>
  <c r="W126" i="2"/>
  <c r="X126" i="2"/>
  <c r="Y126" i="2"/>
  <c r="Z126" i="2"/>
  <c r="AA126" i="2"/>
  <c r="AF126" i="2" s="1"/>
  <c r="AG126" i="2" s="1"/>
  <c r="AD126" i="2"/>
  <c r="R127" i="2"/>
  <c r="S127" i="2"/>
  <c r="T127" i="2"/>
  <c r="U127" i="2"/>
  <c r="V127" i="2"/>
  <c r="W127" i="2"/>
  <c r="X127" i="2"/>
  <c r="Y127" i="2"/>
  <c r="Z127" i="2"/>
  <c r="AA127" i="2"/>
  <c r="AD127" i="2"/>
  <c r="AF127" i="2" s="1"/>
  <c r="AG127" i="2"/>
  <c r="R128" i="2"/>
  <c r="S128" i="2"/>
  <c r="T128" i="2"/>
  <c r="U128" i="2"/>
  <c r="V128" i="2"/>
  <c r="W128" i="2"/>
  <c r="X128" i="2"/>
  <c r="Y128" i="2"/>
  <c r="Z128" i="2"/>
  <c r="AA128" i="2"/>
  <c r="AD128" i="2"/>
  <c r="AF128" i="2"/>
  <c r="AG128" i="2" s="1"/>
  <c r="R129" i="2"/>
  <c r="S129" i="2"/>
  <c r="T129" i="2"/>
  <c r="U129" i="2"/>
  <c r="V129" i="2"/>
  <c r="W129" i="2"/>
  <c r="X129" i="2"/>
  <c r="Y129" i="2"/>
  <c r="Z129" i="2"/>
  <c r="AA129" i="2"/>
  <c r="AF129" i="2" s="1"/>
  <c r="AG129" i="2" s="1"/>
  <c r="AD129" i="2"/>
  <c r="R130" i="2"/>
  <c r="S130" i="2"/>
  <c r="T130" i="2"/>
  <c r="U130" i="2"/>
  <c r="V130" i="2"/>
  <c r="W130" i="2"/>
  <c r="X130" i="2"/>
  <c r="Y130" i="2"/>
  <c r="Z130" i="2"/>
  <c r="AA130" i="2"/>
  <c r="AF130" i="2" s="1"/>
  <c r="AG130" i="2" s="1"/>
  <c r="AD130" i="2"/>
  <c r="R131" i="2"/>
  <c r="S131" i="2"/>
  <c r="T131" i="2"/>
  <c r="U131" i="2"/>
  <c r="V131" i="2"/>
  <c r="W131" i="2"/>
  <c r="X131" i="2"/>
  <c r="Y131" i="2"/>
  <c r="Z131" i="2"/>
  <c r="AA131" i="2"/>
  <c r="AD131" i="2"/>
  <c r="AF131" i="2" s="1"/>
  <c r="AG131" i="2"/>
  <c r="R132" i="2"/>
  <c r="S132" i="2"/>
  <c r="T132" i="2"/>
  <c r="U132" i="2"/>
  <c r="V132" i="2"/>
  <c r="W132" i="2"/>
  <c r="X132" i="2"/>
  <c r="Y132" i="2"/>
  <c r="Z132" i="2"/>
  <c r="AA132" i="2"/>
  <c r="AD132" i="2"/>
  <c r="AF132" i="2"/>
  <c r="AG132" i="2" s="1"/>
  <c r="R133" i="2"/>
  <c r="S133" i="2"/>
  <c r="T133" i="2"/>
  <c r="U133" i="2"/>
  <c r="V133" i="2"/>
  <c r="W133" i="2"/>
  <c r="X133" i="2"/>
  <c r="Y133" i="2"/>
  <c r="Z133" i="2"/>
  <c r="AA133" i="2"/>
  <c r="AF133" i="2" s="1"/>
  <c r="AG133" i="2" s="1"/>
  <c r="AD133" i="2"/>
  <c r="R134" i="2"/>
  <c r="S134" i="2"/>
  <c r="T134" i="2"/>
  <c r="U134" i="2"/>
  <c r="V134" i="2"/>
  <c r="W134" i="2"/>
  <c r="X134" i="2"/>
  <c r="Y134" i="2"/>
  <c r="Z134" i="2"/>
  <c r="AA134" i="2"/>
  <c r="AF134" i="2" s="1"/>
  <c r="AG134" i="2" s="1"/>
  <c r="AD134" i="2"/>
  <c r="R135" i="2"/>
  <c r="S135" i="2"/>
  <c r="T135" i="2"/>
  <c r="U135" i="2"/>
  <c r="V135" i="2"/>
  <c r="W135" i="2"/>
  <c r="X135" i="2"/>
  <c r="Y135" i="2"/>
  <c r="Z135" i="2"/>
  <c r="AA135" i="2"/>
  <c r="AD135" i="2"/>
  <c r="AF135" i="2" s="1"/>
  <c r="AG135" i="2"/>
  <c r="R136" i="2"/>
  <c r="S136" i="2"/>
  <c r="T136" i="2"/>
  <c r="U136" i="2"/>
  <c r="V136" i="2"/>
  <c r="W136" i="2"/>
  <c r="X136" i="2"/>
  <c r="Y136" i="2"/>
  <c r="Z136" i="2"/>
  <c r="AA136" i="2"/>
  <c r="AD136" i="2"/>
  <c r="AF136" i="2"/>
  <c r="AG136" i="2" s="1"/>
  <c r="R137" i="2"/>
  <c r="S137" i="2"/>
  <c r="T137" i="2"/>
  <c r="U137" i="2"/>
  <c r="V137" i="2"/>
  <c r="W137" i="2"/>
  <c r="X137" i="2"/>
  <c r="Y137" i="2"/>
  <c r="Z137" i="2"/>
  <c r="AA137" i="2"/>
  <c r="AF137" i="2" s="1"/>
  <c r="AG137" i="2" s="1"/>
  <c r="AD137" i="2"/>
  <c r="R138" i="2"/>
  <c r="S138" i="2"/>
  <c r="T138" i="2"/>
  <c r="U138" i="2"/>
  <c r="V138" i="2"/>
  <c r="W138" i="2"/>
  <c r="X138" i="2"/>
  <c r="Y138" i="2"/>
  <c r="Z138" i="2"/>
  <c r="AA138" i="2"/>
  <c r="AF138" i="2" s="1"/>
  <c r="AG138" i="2" s="1"/>
  <c r="AD138" i="2"/>
  <c r="R139" i="2"/>
  <c r="S139" i="2"/>
  <c r="T139" i="2"/>
  <c r="U139" i="2"/>
  <c r="V139" i="2"/>
  <c r="W139" i="2"/>
  <c r="X139" i="2"/>
  <c r="Y139" i="2"/>
  <c r="Z139" i="2"/>
  <c r="AA139" i="2"/>
  <c r="AD139" i="2"/>
  <c r="AF139" i="2"/>
  <c r="AG139" i="2"/>
  <c r="R140" i="2"/>
  <c r="S140" i="2"/>
  <c r="T140" i="2"/>
  <c r="U140" i="2"/>
  <c r="V140" i="2"/>
  <c r="W140" i="2"/>
  <c r="X140" i="2"/>
  <c r="Y140" i="2"/>
  <c r="Z140" i="2"/>
  <c r="AA140" i="2"/>
  <c r="AD140" i="2"/>
  <c r="AF140" i="2"/>
  <c r="AG140" i="2" s="1"/>
  <c r="R141" i="2"/>
  <c r="S141" i="2"/>
  <c r="T141" i="2"/>
  <c r="U141" i="2"/>
  <c r="V141" i="2"/>
  <c r="W141" i="2"/>
  <c r="X141" i="2"/>
  <c r="Y141" i="2"/>
  <c r="Z141" i="2"/>
  <c r="AA141" i="2"/>
  <c r="AD141" i="2"/>
  <c r="R142" i="2"/>
  <c r="S142" i="2"/>
  <c r="T142" i="2"/>
  <c r="U142" i="2"/>
  <c r="V142" i="2"/>
  <c r="W142" i="2"/>
  <c r="X142" i="2"/>
  <c r="Y142" i="2"/>
  <c r="Z142" i="2"/>
  <c r="AA142" i="2"/>
  <c r="AF142" i="2" s="1"/>
  <c r="AG142" i="2" s="1"/>
  <c r="AD142" i="2"/>
  <c r="R143" i="2"/>
  <c r="S143" i="2"/>
  <c r="T143" i="2"/>
  <c r="U143" i="2"/>
  <c r="V143" i="2"/>
  <c r="W143" i="2"/>
  <c r="X143" i="2"/>
  <c r="Y143" i="2"/>
  <c r="Z143" i="2"/>
  <c r="AA143" i="2"/>
  <c r="AD143" i="2"/>
  <c r="AF143" i="2" s="1"/>
  <c r="AG143" i="2" s="1"/>
  <c r="R144" i="2"/>
  <c r="S144" i="2"/>
  <c r="T144" i="2"/>
  <c r="U144" i="2"/>
  <c r="V144" i="2"/>
  <c r="W144" i="2"/>
  <c r="X144" i="2"/>
  <c r="Y144" i="2"/>
  <c r="Z144" i="2"/>
  <c r="AA144" i="2"/>
  <c r="AD144" i="2"/>
  <c r="AF144" i="2"/>
  <c r="AG144" i="2" s="1"/>
  <c r="R145" i="2"/>
  <c r="S145" i="2"/>
  <c r="T145" i="2"/>
  <c r="U145" i="2"/>
  <c r="V145" i="2"/>
  <c r="W145" i="2"/>
  <c r="X145" i="2"/>
  <c r="Y145" i="2"/>
  <c r="Z145" i="2"/>
  <c r="AA145" i="2"/>
  <c r="AD145" i="2"/>
  <c r="R146" i="2"/>
  <c r="S146" i="2"/>
  <c r="T146" i="2"/>
  <c r="U146" i="2"/>
  <c r="V146" i="2"/>
  <c r="W146" i="2"/>
  <c r="X146" i="2"/>
  <c r="Y146" i="2"/>
  <c r="Z146" i="2"/>
  <c r="AA146" i="2"/>
  <c r="AF146" i="2" s="1"/>
  <c r="AG146" i="2" s="1"/>
  <c r="AD146" i="2"/>
  <c r="R147" i="2"/>
  <c r="S147" i="2"/>
  <c r="T147" i="2"/>
  <c r="U147" i="2"/>
  <c r="V147" i="2"/>
  <c r="W147" i="2"/>
  <c r="X147" i="2"/>
  <c r="Y147" i="2"/>
  <c r="Z147" i="2"/>
  <c r="AA147" i="2"/>
  <c r="AD147" i="2"/>
  <c r="AF147" i="2" s="1"/>
  <c r="AG147" i="2" s="1"/>
  <c r="R148" i="2"/>
  <c r="S148" i="2"/>
  <c r="T148" i="2"/>
  <c r="U148" i="2"/>
  <c r="V148" i="2"/>
  <c r="W148" i="2"/>
  <c r="X148" i="2"/>
  <c r="Y148" i="2"/>
  <c r="Z148" i="2"/>
  <c r="AA148" i="2"/>
  <c r="AD148" i="2"/>
  <c r="AF148" i="2"/>
  <c r="AG148" i="2" s="1"/>
  <c r="R149" i="2"/>
  <c r="S149" i="2"/>
  <c r="T149" i="2"/>
  <c r="U149" i="2"/>
  <c r="V149" i="2"/>
  <c r="W149" i="2"/>
  <c r="X149" i="2"/>
  <c r="Y149" i="2"/>
  <c r="Z149" i="2"/>
  <c r="AA149" i="2"/>
  <c r="AD149" i="2"/>
  <c r="R150" i="2"/>
  <c r="S150" i="2"/>
  <c r="T150" i="2"/>
  <c r="U150" i="2"/>
  <c r="V150" i="2"/>
  <c r="W150" i="2"/>
  <c r="X150" i="2"/>
  <c r="Y150" i="2"/>
  <c r="Z150" i="2"/>
  <c r="AA150" i="2"/>
  <c r="AF150" i="2" s="1"/>
  <c r="AG150" i="2" s="1"/>
  <c r="AD150" i="2"/>
  <c r="R151" i="2"/>
  <c r="S151" i="2"/>
  <c r="T151" i="2"/>
  <c r="U151" i="2"/>
  <c r="V151" i="2"/>
  <c r="W151" i="2"/>
  <c r="X151" i="2"/>
  <c r="Y151" i="2"/>
  <c r="Z151" i="2"/>
  <c r="AA151" i="2"/>
  <c r="AD151" i="2"/>
  <c r="AF151" i="2" s="1"/>
  <c r="AG151" i="2" s="1"/>
  <c r="R152" i="2"/>
  <c r="S152" i="2"/>
  <c r="T152" i="2"/>
  <c r="U152" i="2"/>
  <c r="V152" i="2"/>
  <c r="W152" i="2"/>
  <c r="X152" i="2"/>
  <c r="Y152" i="2"/>
  <c r="Z152" i="2"/>
  <c r="AA152" i="2"/>
  <c r="AD152" i="2"/>
  <c r="AF152" i="2"/>
  <c r="AG152" i="2" s="1"/>
  <c r="R153" i="2"/>
  <c r="S153" i="2"/>
  <c r="T153" i="2"/>
  <c r="U153" i="2"/>
  <c r="V153" i="2"/>
  <c r="W153" i="2"/>
  <c r="X153" i="2"/>
  <c r="Y153" i="2"/>
  <c r="Z153" i="2"/>
  <c r="AA153" i="2"/>
  <c r="AD153" i="2"/>
  <c r="R154" i="2"/>
  <c r="S154" i="2"/>
  <c r="T154" i="2"/>
  <c r="U154" i="2"/>
  <c r="V154" i="2"/>
  <c r="W154" i="2"/>
  <c r="X154" i="2"/>
  <c r="Y154" i="2"/>
  <c r="Z154" i="2"/>
  <c r="AA154" i="2"/>
  <c r="AF154" i="2" s="1"/>
  <c r="AG154" i="2" s="1"/>
  <c r="AD154" i="2"/>
  <c r="R155" i="2"/>
  <c r="S155" i="2"/>
  <c r="T155" i="2"/>
  <c r="U155" i="2"/>
  <c r="V155" i="2"/>
  <c r="W155" i="2"/>
  <c r="X155" i="2"/>
  <c r="Y155" i="2"/>
  <c r="Z155" i="2"/>
  <c r="AA155" i="2"/>
  <c r="AD155" i="2"/>
  <c r="AF155" i="2" s="1"/>
  <c r="AG155" i="2" s="1"/>
  <c r="R156" i="2"/>
  <c r="S156" i="2"/>
  <c r="T156" i="2"/>
  <c r="U156" i="2"/>
  <c r="V156" i="2"/>
  <c r="W156" i="2"/>
  <c r="X156" i="2"/>
  <c r="Y156" i="2"/>
  <c r="Z156" i="2"/>
  <c r="AA156" i="2"/>
  <c r="AD156" i="2"/>
  <c r="AF156" i="2"/>
  <c r="AG156" i="2" s="1"/>
  <c r="R157" i="2"/>
  <c r="S157" i="2"/>
  <c r="T157" i="2"/>
  <c r="U157" i="2"/>
  <c r="V157" i="2"/>
  <c r="W157" i="2"/>
  <c r="X157" i="2"/>
  <c r="Y157" i="2"/>
  <c r="Z157" i="2"/>
  <c r="AA157" i="2"/>
  <c r="AD157" i="2"/>
  <c r="R158" i="2"/>
  <c r="S158" i="2"/>
  <c r="T158" i="2"/>
  <c r="U158" i="2"/>
  <c r="V158" i="2"/>
  <c r="W158" i="2"/>
  <c r="X158" i="2"/>
  <c r="Y158" i="2"/>
  <c r="Z158" i="2"/>
  <c r="AA158" i="2"/>
  <c r="AF158" i="2" s="1"/>
  <c r="AG158" i="2" s="1"/>
  <c r="AD158" i="2"/>
  <c r="R159" i="2"/>
  <c r="S159" i="2"/>
  <c r="T159" i="2"/>
  <c r="U159" i="2"/>
  <c r="V159" i="2"/>
  <c r="W159" i="2"/>
  <c r="X159" i="2"/>
  <c r="Y159" i="2"/>
  <c r="Z159" i="2"/>
  <c r="AA159" i="2"/>
  <c r="AD159" i="2"/>
  <c r="AF159" i="2" s="1"/>
  <c r="AG159" i="2" s="1"/>
  <c r="R160" i="2"/>
  <c r="S160" i="2"/>
  <c r="T160" i="2"/>
  <c r="U160" i="2"/>
  <c r="V160" i="2"/>
  <c r="W160" i="2"/>
  <c r="X160" i="2"/>
  <c r="Y160" i="2"/>
  <c r="Z160" i="2"/>
  <c r="AA160" i="2"/>
  <c r="AD160" i="2"/>
  <c r="AF160" i="2"/>
  <c r="AG160" i="2" s="1"/>
  <c r="R161" i="2"/>
  <c r="S161" i="2"/>
  <c r="T161" i="2"/>
  <c r="U161" i="2"/>
  <c r="V161" i="2"/>
  <c r="W161" i="2"/>
  <c r="X161" i="2"/>
  <c r="Y161" i="2"/>
  <c r="Z161" i="2"/>
  <c r="AA161" i="2"/>
  <c r="AD161" i="2"/>
  <c r="R162" i="2"/>
  <c r="S162" i="2"/>
  <c r="T162" i="2"/>
  <c r="U162" i="2"/>
  <c r="V162" i="2"/>
  <c r="W162" i="2"/>
  <c r="X162" i="2"/>
  <c r="Y162" i="2"/>
  <c r="Z162" i="2"/>
  <c r="AA162" i="2"/>
  <c r="AD162" i="2"/>
  <c r="AF162" i="2"/>
  <c r="AG162" i="2" s="1"/>
  <c r="R163" i="2"/>
  <c r="S163" i="2"/>
  <c r="T163" i="2"/>
  <c r="U163" i="2"/>
  <c r="V163" i="2"/>
  <c r="W163" i="2"/>
  <c r="X163" i="2"/>
  <c r="Y163" i="2"/>
  <c r="Z163" i="2"/>
  <c r="AA163" i="2"/>
  <c r="AD163" i="2"/>
  <c r="AF163" i="2"/>
  <c r="AG163" i="2" s="1"/>
  <c r="R164" i="2"/>
  <c r="S164" i="2"/>
  <c r="T164" i="2"/>
  <c r="U164" i="2"/>
  <c r="V164" i="2"/>
  <c r="W164" i="2"/>
  <c r="X164" i="2"/>
  <c r="Y164" i="2"/>
  <c r="Z164" i="2"/>
  <c r="AA164" i="2"/>
  <c r="AD164" i="2"/>
  <c r="AF164" i="2" s="1"/>
  <c r="AG164" i="2" s="1"/>
  <c r="R165" i="2"/>
  <c r="S165" i="2"/>
  <c r="T165" i="2"/>
  <c r="U165" i="2"/>
  <c r="V165" i="2"/>
  <c r="W165" i="2"/>
  <c r="X165" i="2"/>
  <c r="Y165" i="2"/>
  <c r="Z165" i="2"/>
  <c r="AA165" i="2"/>
  <c r="AD165" i="2"/>
  <c r="R166" i="2"/>
  <c r="S166" i="2"/>
  <c r="T166" i="2"/>
  <c r="U166" i="2"/>
  <c r="V166" i="2"/>
  <c r="W166" i="2"/>
  <c r="X166" i="2"/>
  <c r="Y166" i="2"/>
  <c r="Z166" i="2"/>
  <c r="AA166" i="2"/>
  <c r="AF166" i="2" s="1"/>
  <c r="AG166" i="2" s="1"/>
  <c r="AD166" i="2"/>
  <c r="R167" i="2"/>
  <c r="S167" i="2"/>
  <c r="T167" i="2"/>
  <c r="U167" i="2"/>
  <c r="V167" i="2"/>
  <c r="W167" i="2"/>
  <c r="X167" i="2"/>
  <c r="Y167" i="2"/>
  <c r="Z167" i="2"/>
  <c r="AA167" i="2"/>
  <c r="AD167" i="2"/>
  <c r="AF167" i="2"/>
  <c r="AG167" i="2" s="1"/>
  <c r="R168" i="2"/>
  <c r="S168" i="2"/>
  <c r="T168" i="2"/>
  <c r="U168" i="2"/>
  <c r="V168" i="2"/>
  <c r="W168" i="2"/>
  <c r="X168" i="2"/>
  <c r="Y168" i="2"/>
  <c r="Z168" i="2"/>
  <c r="AA168" i="2"/>
  <c r="AD168" i="2"/>
  <c r="AF168" i="2" s="1"/>
  <c r="AG168" i="2" s="1"/>
  <c r="R169" i="2"/>
  <c r="S169" i="2"/>
  <c r="T169" i="2"/>
  <c r="U169" i="2"/>
  <c r="V169" i="2"/>
  <c r="W169" i="2"/>
  <c r="X169" i="2"/>
  <c r="Y169" i="2"/>
  <c r="Z169" i="2"/>
  <c r="AA169" i="2"/>
  <c r="AD169" i="2"/>
  <c r="R170" i="2"/>
  <c r="S170" i="2"/>
  <c r="T170" i="2"/>
  <c r="U170" i="2"/>
  <c r="V170" i="2"/>
  <c r="W170" i="2"/>
  <c r="X170" i="2"/>
  <c r="Y170" i="2"/>
  <c r="Z170" i="2"/>
  <c r="AA170" i="2"/>
  <c r="AF170" i="2" s="1"/>
  <c r="AG170" i="2" s="1"/>
  <c r="AD170" i="2"/>
  <c r="R171" i="2"/>
  <c r="S171" i="2"/>
  <c r="T171" i="2"/>
  <c r="U171" i="2"/>
  <c r="V171" i="2"/>
  <c r="W171" i="2"/>
  <c r="X171" i="2"/>
  <c r="Y171" i="2"/>
  <c r="Z171" i="2"/>
  <c r="AA171" i="2"/>
  <c r="AD171" i="2"/>
  <c r="AF171" i="2"/>
  <c r="AG171" i="2" s="1"/>
  <c r="R172" i="2"/>
  <c r="S172" i="2"/>
  <c r="T172" i="2"/>
  <c r="U172" i="2"/>
  <c r="V172" i="2"/>
  <c r="W172" i="2"/>
  <c r="X172" i="2"/>
  <c r="Y172" i="2"/>
  <c r="Z172" i="2"/>
  <c r="AA172" i="2"/>
  <c r="AD172" i="2"/>
  <c r="AF172" i="2" s="1"/>
  <c r="AG172" i="2" s="1"/>
  <c r="R173" i="2"/>
  <c r="S173" i="2"/>
  <c r="T173" i="2"/>
  <c r="U173" i="2"/>
  <c r="V173" i="2"/>
  <c r="W173" i="2"/>
  <c r="X173" i="2"/>
  <c r="Y173" i="2"/>
  <c r="Z173" i="2"/>
  <c r="AA173" i="2"/>
  <c r="AD173" i="2"/>
  <c r="AF173" i="2" s="1"/>
  <c r="AG173" i="2" s="1"/>
  <c r="R174" i="2"/>
  <c r="S174" i="2"/>
  <c r="T174" i="2"/>
  <c r="U174" i="2"/>
  <c r="V174" i="2"/>
  <c r="W174" i="2"/>
  <c r="X174" i="2"/>
  <c r="Y174" i="2"/>
  <c r="Z174" i="2"/>
  <c r="AA174" i="2"/>
  <c r="AF174" i="2" s="1"/>
  <c r="AG174" i="2" s="1"/>
  <c r="AD174" i="2"/>
  <c r="R175" i="2"/>
  <c r="S175" i="2"/>
  <c r="T175" i="2"/>
  <c r="U175" i="2"/>
  <c r="V175" i="2"/>
  <c r="W175" i="2"/>
  <c r="X175" i="2"/>
  <c r="Y175" i="2"/>
  <c r="Z175" i="2"/>
  <c r="AA175" i="2"/>
  <c r="AF175" i="2" s="1"/>
  <c r="AG175" i="2" s="1"/>
  <c r="AD175" i="2"/>
  <c r="R176" i="2"/>
  <c r="S176" i="2"/>
  <c r="T176" i="2"/>
  <c r="U176" i="2"/>
  <c r="V176" i="2"/>
  <c r="W176" i="2"/>
  <c r="X176" i="2"/>
  <c r="Y176" i="2"/>
  <c r="Z176" i="2"/>
  <c r="AA176" i="2"/>
  <c r="AD176" i="2"/>
  <c r="AF176" i="2"/>
  <c r="AG176" i="2" s="1"/>
  <c r="R177" i="2"/>
  <c r="S177" i="2"/>
  <c r="T177" i="2"/>
  <c r="U177" i="2"/>
  <c r="V177" i="2"/>
  <c r="W177" i="2"/>
  <c r="X177" i="2"/>
  <c r="Y177" i="2"/>
  <c r="Z177" i="2"/>
  <c r="AA177" i="2"/>
  <c r="AD177" i="2"/>
  <c r="AF177" i="2" s="1"/>
  <c r="AG177" i="2" s="1"/>
  <c r="Q179" i="2"/>
  <c r="R179" i="2"/>
  <c r="V179" i="2"/>
  <c r="Z179" i="2"/>
  <c r="AB179" i="2"/>
  <c r="AC179" i="2"/>
  <c r="AD179" i="2"/>
  <c r="AE179" i="2"/>
  <c r="AH179" i="2"/>
  <c r="G2" i="1"/>
  <c r="H2" i="1"/>
  <c r="I2" i="1"/>
  <c r="J2" i="1"/>
  <c r="K2" i="1"/>
  <c r="G3" i="1"/>
  <c r="H3" i="1"/>
  <c r="I3" i="1"/>
  <c r="J3" i="1"/>
  <c r="K3" i="1"/>
  <c r="G4" i="1"/>
  <c r="H4" i="1"/>
  <c r="I4" i="1"/>
  <c r="J4" i="1"/>
  <c r="K4" i="1"/>
  <c r="G5" i="1"/>
  <c r="H5" i="1"/>
  <c r="I5" i="1"/>
  <c r="J5" i="1"/>
  <c r="G6" i="1"/>
  <c r="H6" i="1"/>
  <c r="I6" i="1"/>
  <c r="J6" i="1"/>
  <c r="K6" i="1"/>
  <c r="G7" i="1"/>
  <c r="H7" i="1"/>
  <c r="I7" i="1"/>
  <c r="J7" i="1"/>
  <c r="K7" i="1"/>
  <c r="G8" i="1"/>
  <c r="H8" i="1"/>
  <c r="I8" i="1"/>
  <c r="J8" i="1"/>
  <c r="K8" i="1"/>
  <c r="G9" i="1"/>
  <c r="K9" i="1" s="1"/>
  <c r="H9" i="1"/>
  <c r="I9" i="1"/>
  <c r="J9" i="1"/>
  <c r="G10" i="1"/>
  <c r="H10" i="1"/>
  <c r="I10" i="1"/>
  <c r="J10" i="1"/>
  <c r="K10" i="1"/>
  <c r="G11" i="1"/>
  <c r="K11" i="1" s="1"/>
  <c r="H11" i="1"/>
  <c r="I11" i="1"/>
  <c r="J11" i="1"/>
  <c r="G12" i="1"/>
  <c r="H12" i="1"/>
  <c r="I12" i="1"/>
  <c r="J12" i="1"/>
  <c r="K12" i="1"/>
  <c r="G13" i="1"/>
  <c r="K13" i="1" s="1"/>
  <c r="H13" i="1"/>
  <c r="I13" i="1"/>
  <c r="J13" i="1"/>
  <c r="G14" i="1"/>
  <c r="H14" i="1"/>
  <c r="I14" i="1"/>
  <c r="J14" i="1"/>
  <c r="K14" i="1"/>
  <c r="G15" i="1"/>
  <c r="H15" i="1"/>
  <c r="I15" i="1"/>
  <c r="J15" i="1"/>
  <c r="K15" i="1"/>
  <c r="G16" i="1"/>
  <c r="K16" i="1" s="1"/>
  <c r="H16" i="1"/>
  <c r="I16" i="1"/>
  <c r="J16" i="1"/>
  <c r="G17" i="1"/>
  <c r="K17" i="1" s="1"/>
  <c r="H17" i="1"/>
  <c r="I17" i="1"/>
  <c r="J17" i="1"/>
  <c r="G18" i="1"/>
  <c r="H18" i="1"/>
  <c r="I18" i="1"/>
  <c r="J18" i="1"/>
  <c r="K18" i="1"/>
  <c r="G19" i="1"/>
  <c r="H19" i="1"/>
  <c r="I19" i="1"/>
  <c r="J19" i="1"/>
  <c r="K19" i="1"/>
  <c r="G20" i="1"/>
  <c r="H20" i="1"/>
  <c r="I20" i="1"/>
  <c r="J20" i="1"/>
  <c r="K20" i="1"/>
  <c r="G21" i="1"/>
  <c r="K21" i="1" s="1"/>
  <c r="H21" i="1"/>
  <c r="I21" i="1"/>
  <c r="J21" i="1"/>
  <c r="G22" i="1"/>
  <c r="H22" i="1"/>
  <c r="I22" i="1"/>
  <c r="J22" i="1"/>
  <c r="K22" i="1"/>
  <c r="G23" i="1"/>
  <c r="H23" i="1"/>
  <c r="I23" i="1"/>
  <c r="J23" i="1"/>
  <c r="K23" i="1"/>
  <c r="G24" i="1"/>
  <c r="H24" i="1"/>
  <c r="I24" i="1"/>
  <c r="J24" i="1"/>
  <c r="K24" i="1"/>
  <c r="G25" i="1"/>
  <c r="K25" i="1" s="1"/>
  <c r="H25" i="1"/>
  <c r="I25" i="1"/>
  <c r="J25" i="1"/>
  <c r="G26" i="1"/>
  <c r="K26" i="1" s="1"/>
  <c r="H26" i="1"/>
  <c r="I26" i="1"/>
  <c r="J26" i="1"/>
  <c r="G27" i="1"/>
  <c r="H27" i="1"/>
  <c r="I27" i="1"/>
  <c r="J27" i="1"/>
  <c r="K27" i="1"/>
  <c r="G28" i="1"/>
  <c r="H28" i="1"/>
  <c r="I28" i="1"/>
  <c r="J28" i="1"/>
  <c r="K28" i="1"/>
  <c r="G29" i="1"/>
  <c r="K29" i="1" s="1"/>
  <c r="H29" i="1"/>
  <c r="I29" i="1"/>
  <c r="J29" i="1"/>
  <c r="G30" i="1"/>
  <c r="H30" i="1"/>
  <c r="I30" i="1"/>
  <c r="J30" i="1"/>
  <c r="K30" i="1"/>
  <c r="G31" i="1"/>
  <c r="K31" i="1" s="1"/>
  <c r="H31" i="1"/>
  <c r="I31" i="1"/>
  <c r="J31" i="1"/>
  <c r="G32" i="1"/>
  <c r="H32" i="1"/>
  <c r="I32" i="1"/>
  <c r="J32" i="1"/>
  <c r="K32" i="1"/>
  <c r="G33" i="1"/>
  <c r="K33" i="1" s="1"/>
  <c r="H33" i="1"/>
  <c r="I33" i="1"/>
  <c r="J33" i="1"/>
  <c r="G34" i="1"/>
  <c r="H34" i="1"/>
  <c r="I34" i="1"/>
  <c r="J34" i="1"/>
  <c r="K34" i="1"/>
  <c r="G35" i="1"/>
  <c r="H35" i="1"/>
  <c r="I35" i="1"/>
  <c r="J35" i="1"/>
  <c r="K35" i="1"/>
  <c r="G36" i="1"/>
  <c r="K36" i="1" s="1"/>
  <c r="H36" i="1"/>
  <c r="I36" i="1"/>
  <c r="J36" i="1"/>
  <c r="G37" i="1"/>
  <c r="K37" i="1" s="1"/>
  <c r="H37" i="1"/>
  <c r="I37" i="1"/>
  <c r="J37" i="1"/>
  <c r="G38" i="1"/>
  <c r="H38" i="1"/>
  <c r="I38" i="1"/>
  <c r="J38" i="1"/>
  <c r="K38" i="1"/>
  <c r="G39" i="1"/>
  <c r="H39" i="1"/>
  <c r="I39" i="1"/>
  <c r="J39" i="1"/>
  <c r="K39" i="1"/>
  <c r="G40" i="1"/>
  <c r="H40" i="1"/>
  <c r="I40" i="1"/>
  <c r="J40" i="1"/>
  <c r="K40" i="1"/>
  <c r="G41" i="1"/>
  <c r="K41" i="1" s="1"/>
  <c r="H41" i="1"/>
  <c r="I41" i="1"/>
  <c r="J41" i="1"/>
  <c r="G42" i="1"/>
  <c r="K42" i="1" s="1"/>
  <c r="H42" i="1"/>
  <c r="I42" i="1"/>
  <c r="J42" i="1"/>
  <c r="G43" i="1"/>
  <c r="H43" i="1"/>
  <c r="I43" i="1"/>
  <c r="J43" i="1"/>
  <c r="K43" i="1"/>
  <c r="G44" i="1"/>
  <c r="H44" i="1"/>
  <c r="I44" i="1"/>
  <c r="J44" i="1"/>
  <c r="K44" i="1"/>
  <c r="G45" i="1"/>
  <c r="K45" i="1" s="1"/>
  <c r="H45" i="1"/>
  <c r="I45" i="1"/>
  <c r="J45" i="1"/>
  <c r="G46" i="1"/>
  <c r="H46" i="1"/>
  <c r="I46" i="1"/>
  <c r="J46" i="1"/>
  <c r="K46" i="1"/>
  <c r="G47" i="1"/>
  <c r="K47" i="1" s="1"/>
  <c r="H47" i="1"/>
  <c r="I47" i="1"/>
  <c r="J47" i="1"/>
  <c r="G48" i="1"/>
  <c r="H48" i="1"/>
  <c r="I48" i="1"/>
  <c r="J48" i="1"/>
  <c r="K48" i="1"/>
  <c r="G49" i="1"/>
  <c r="K49" i="1" s="1"/>
  <c r="H49" i="1"/>
  <c r="I49" i="1"/>
  <c r="J49" i="1"/>
  <c r="G50" i="1"/>
  <c r="H50" i="1"/>
  <c r="I50" i="1"/>
  <c r="J50" i="1"/>
  <c r="K50" i="1"/>
  <c r="G51" i="1"/>
  <c r="H51" i="1"/>
  <c r="I51" i="1"/>
  <c r="J51" i="1"/>
  <c r="K51" i="1"/>
  <c r="G52" i="1"/>
  <c r="K52" i="1" s="1"/>
  <c r="H52" i="1"/>
  <c r="I52" i="1"/>
  <c r="J52" i="1"/>
  <c r="G53" i="1"/>
  <c r="K53" i="1" s="1"/>
  <c r="H53" i="1"/>
  <c r="I53" i="1"/>
  <c r="J53" i="1"/>
  <c r="G54" i="1"/>
  <c r="H54" i="1"/>
  <c r="I54" i="1"/>
  <c r="J54" i="1"/>
  <c r="K54" i="1"/>
  <c r="G55" i="1"/>
  <c r="H55" i="1"/>
  <c r="I55" i="1"/>
  <c r="J55" i="1"/>
  <c r="K55" i="1"/>
  <c r="G56" i="1"/>
  <c r="H56" i="1"/>
  <c r="I56" i="1"/>
  <c r="J56" i="1"/>
  <c r="K56" i="1"/>
  <c r="G57" i="1"/>
  <c r="K57" i="1" s="1"/>
  <c r="H57" i="1"/>
  <c r="I57" i="1"/>
  <c r="J57" i="1"/>
  <c r="G58" i="1"/>
  <c r="K58" i="1" s="1"/>
  <c r="H58" i="1"/>
  <c r="I58" i="1"/>
  <c r="J58" i="1"/>
  <c r="G59" i="1"/>
  <c r="H59" i="1"/>
  <c r="I59" i="1"/>
  <c r="J59" i="1"/>
  <c r="K59" i="1"/>
  <c r="G60" i="1"/>
  <c r="H60" i="1"/>
  <c r="I60" i="1"/>
  <c r="J60" i="1"/>
  <c r="K60" i="1"/>
  <c r="G61" i="1"/>
  <c r="K61" i="1" s="1"/>
  <c r="H61" i="1"/>
  <c r="I61" i="1"/>
  <c r="J61" i="1"/>
  <c r="G62" i="1"/>
  <c r="H62" i="1"/>
  <c r="I62" i="1"/>
  <c r="J62" i="1"/>
  <c r="K62" i="1"/>
  <c r="G63" i="1"/>
  <c r="K63" i="1" s="1"/>
  <c r="H63" i="1"/>
  <c r="I63" i="1"/>
  <c r="J63" i="1"/>
  <c r="G64" i="1"/>
  <c r="H64" i="1"/>
  <c r="I64" i="1"/>
  <c r="J64" i="1"/>
  <c r="K64" i="1"/>
  <c r="G65" i="1"/>
  <c r="K65" i="1" s="1"/>
  <c r="H65" i="1"/>
  <c r="I65" i="1"/>
  <c r="J65" i="1"/>
  <c r="G66" i="1"/>
  <c r="H66" i="1"/>
  <c r="I66" i="1"/>
  <c r="J66" i="1"/>
  <c r="K66" i="1"/>
  <c r="G67" i="1"/>
  <c r="H67" i="1"/>
  <c r="I67" i="1"/>
  <c r="J67" i="1"/>
  <c r="K67" i="1"/>
  <c r="G68" i="1"/>
  <c r="K68" i="1" s="1"/>
  <c r="H68" i="1"/>
  <c r="I68" i="1"/>
  <c r="J68" i="1"/>
  <c r="G69" i="1"/>
  <c r="K69" i="1" s="1"/>
  <c r="H69" i="1"/>
  <c r="I69" i="1"/>
  <c r="J69" i="1"/>
  <c r="G70" i="1"/>
  <c r="H70" i="1"/>
  <c r="I70" i="1"/>
  <c r="J70" i="1"/>
  <c r="K70" i="1"/>
  <c r="G71" i="1"/>
  <c r="H71" i="1"/>
  <c r="I71" i="1"/>
  <c r="J71" i="1"/>
  <c r="K71" i="1"/>
  <c r="G72" i="1"/>
  <c r="H72" i="1"/>
  <c r="I72" i="1"/>
  <c r="J72" i="1"/>
  <c r="K72" i="1"/>
  <c r="G73" i="1"/>
  <c r="K73" i="1" s="1"/>
  <c r="H73" i="1"/>
  <c r="I73" i="1"/>
  <c r="J73" i="1"/>
  <c r="G74" i="1"/>
  <c r="H74" i="1"/>
  <c r="I74" i="1"/>
  <c r="J74" i="1"/>
  <c r="K74" i="1"/>
  <c r="G75" i="1"/>
  <c r="H75" i="1"/>
  <c r="I75" i="1"/>
  <c r="J75" i="1"/>
  <c r="K75" i="1"/>
  <c r="G76" i="1"/>
  <c r="H76" i="1"/>
  <c r="I76" i="1"/>
  <c r="J76" i="1"/>
  <c r="K76" i="1"/>
  <c r="G77" i="1"/>
  <c r="K77" i="1" s="1"/>
  <c r="H77" i="1"/>
  <c r="I77" i="1"/>
  <c r="J77" i="1"/>
  <c r="G78" i="1"/>
  <c r="H78" i="1"/>
  <c r="I78" i="1"/>
  <c r="J78" i="1"/>
  <c r="K78" i="1"/>
  <c r="G79" i="1"/>
  <c r="K79" i="1" s="1"/>
  <c r="H79" i="1"/>
  <c r="I79" i="1"/>
  <c r="J79" i="1"/>
  <c r="G80" i="1"/>
  <c r="H80" i="1"/>
  <c r="I80" i="1"/>
  <c r="J80" i="1"/>
  <c r="K80" i="1"/>
  <c r="G81" i="1"/>
  <c r="K81" i="1" s="1"/>
  <c r="H81" i="1"/>
  <c r="I81" i="1"/>
  <c r="J81" i="1"/>
  <c r="G82" i="1"/>
  <c r="H82" i="1"/>
  <c r="I82" i="1"/>
  <c r="J82" i="1"/>
  <c r="K82" i="1"/>
  <c r="G83" i="1"/>
  <c r="H83" i="1"/>
  <c r="I83" i="1"/>
  <c r="J83" i="1"/>
  <c r="K83" i="1"/>
  <c r="G84" i="1"/>
  <c r="K84" i="1" s="1"/>
  <c r="H84" i="1"/>
  <c r="I84" i="1"/>
  <c r="J84" i="1"/>
  <c r="G85" i="1"/>
  <c r="H85" i="1"/>
  <c r="I85" i="1"/>
  <c r="J85" i="1"/>
  <c r="K85" i="1"/>
  <c r="G86" i="1"/>
  <c r="H86" i="1"/>
  <c r="I86" i="1"/>
  <c r="J86" i="1"/>
  <c r="K86" i="1"/>
  <c r="G87" i="1"/>
  <c r="H87" i="1"/>
  <c r="I87" i="1"/>
  <c r="J87" i="1"/>
  <c r="K87" i="1"/>
  <c r="G88" i="1"/>
  <c r="K88" i="1" s="1"/>
  <c r="H88" i="1"/>
  <c r="I88" i="1"/>
  <c r="J88" i="1"/>
  <c r="G89" i="1"/>
  <c r="K89" i="1" s="1"/>
  <c r="H89" i="1"/>
  <c r="I89" i="1"/>
  <c r="J89" i="1"/>
  <c r="G90" i="1"/>
  <c r="H90" i="1"/>
  <c r="I90" i="1"/>
  <c r="J90" i="1"/>
  <c r="K90" i="1"/>
  <c r="G91" i="1"/>
  <c r="H91" i="1"/>
  <c r="I91" i="1"/>
  <c r="J91" i="1"/>
  <c r="K91" i="1"/>
  <c r="G92" i="1"/>
  <c r="H92" i="1"/>
  <c r="I92" i="1"/>
  <c r="J92" i="1"/>
  <c r="K92" i="1"/>
  <c r="G93" i="1"/>
  <c r="K93" i="1" s="1"/>
  <c r="H93" i="1"/>
  <c r="I93" i="1"/>
  <c r="J93" i="1"/>
  <c r="G94" i="1"/>
  <c r="K94" i="1" s="1"/>
  <c r="H94" i="1"/>
  <c r="I94" i="1"/>
  <c r="J94" i="1"/>
  <c r="G95" i="1"/>
  <c r="H95" i="1"/>
  <c r="I95" i="1"/>
  <c r="J95" i="1"/>
  <c r="K95" i="1"/>
  <c r="G96" i="1"/>
  <c r="H96" i="1"/>
  <c r="I96" i="1"/>
  <c r="J96" i="1"/>
  <c r="K96" i="1"/>
  <c r="G97" i="1"/>
  <c r="K97" i="1" s="1"/>
  <c r="H97" i="1"/>
  <c r="I97" i="1"/>
  <c r="J97" i="1"/>
  <c r="G98" i="1"/>
  <c r="H98" i="1"/>
  <c r="I98" i="1"/>
  <c r="J98" i="1"/>
  <c r="K98" i="1"/>
  <c r="G99" i="1"/>
  <c r="K99" i="1" s="1"/>
  <c r="H99" i="1"/>
  <c r="I99" i="1"/>
  <c r="J99" i="1"/>
  <c r="G100" i="1"/>
  <c r="H100" i="1"/>
  <c r="I100" i="1"/>
  <c r="J100" i="1"/>
  <c r="K100" i="1"/>
  <c r="G101" i="1"/>
  <c r="K101" i="1" s="1"/>
  <c r="H101" i="1"/>
  <c r="I101" i="1"/>
  <c r="J101" i="1"/>
  <c r="G102" i="1"/>
  <c r="H102" i="1"/>
  <c r="I102" i="1"/>
  <c r="J102" i="1"/>
  <c r="K102" i="1"/>
  <c r="G103" i="1"/>
  <c r="H103" i="1"/>
  <c r="I103" i="1"/>
  <c r="J103" i="1"/>
  <c r="K103" i="1"/>
  <c r="G104" i="1"/>
  <c r="K104" i="1" s="1"/>
  <c r="H104" i="1"/>
  <c r="I104" i="1"/>
  <c r="J104" i="1"/>
  <c r="G105" i="1"/>
  <c r="K105" i="1" s="1"/>
  <c r="H105" i="1"/>
  <c r="I105" i="1"/>
  <c r="J105" i="1"/>
  <c r="G106" i="1"/>
  <c r="H106" i="1"/>
  <c r="I106" i="1"/>
  <c r="J106" i="1"/>
  <c r="K106" i="1"/>
  <c r="G107" i="1"/>
  <c r="H107" i="1"/>
  <c r="I107" i="1"/>
  <c r="J107" i="1"/>
  <c r="K107" i="1"/>
  <c r="G108" i="1"/>
  <c r="H108" i="1"/>
  <c r="I108" i="1"/>
  <c r="J108" i="1"/>
  <c r="K108" i="1"/>
  <c r="G109" i="1"/>
  <c r="K109" i="1" s="1"/>
  <c r="H109" i="1"/>
  <c r="I109" i="1"/>
  <c r="J109" i="1"/>
  <c r="G110" i="1"/>
  <c r="H110" i="1"/>
  <c r="I110" i="1"/>
  <c r="J110" i="1"/>
  <c r="K110" i="1"/>
  <c r="G111" i="1"/>
  <c r="H111" i="1"/>
  <c r="I111" i="1"/>
  <c r="J111" i="1"/>
  <c r="K111" i="1"/>
  <c r="G112" i="1"/>
  <c r="H112" i="1"/>
  <c r="I112" i="1"/>
  <c r="J112" i="1"/>
  <c r="K112" i="1"/>
  <c r="G113" i="1"/>
  <c r="K113" i="1" s="1"/>
  <c r="H113" i="1"/>
  <c r="I113" i="1"/>
  <c r="J113" i="1"/>
  <c r="G114" i="1"/>
  <c r="H114" i="1"/>
  <c r="I114" i="1"/>
  <c r="J114" i="1"/>
  <c r="K114" i="1"/>
  <c r="G115" i="1"/>
  <c r="K115" i="1" s="1"/>
  <c r="H115" i="1"/>
  <c r="I115" i="1"/>
  <c r="J115" i="1"/>
  <c r="G116" i="1"/>
  <c r="H116" i="1"/>
  <c r="I116" i="1"/>
  <c r="J116" i="1"/>
  <c r="K116" i="1"/>
  <c r="G117" i="1"/>
  <c r="H117" i="1"/>
  <c r="I117" i="1"/>
  <c r="J117" i="1"/>
  <c r="K117" i="1"/>
  <c r="G118" i="1"/>
  <c r="H118" i="1"/>
  <c r="I118" i="1"/>
  <c r="J118" i="1"/>
  <c r="K118" i="1"/>
  <c r="G119" i="1"/>
  <c r="K119" i="1" s="1"/>
  <c r="H119" i="1"/>
  <c r="I119" i="1"/>
  <c r="J119" i="1"/>
  <c r="G120" i="1"/>
  <c r="H120" i="1"/>
  <c r="I120" i="1"/>
  <c r="J120" i="1"/>
  <c r="K120" i="1"/>
  <c r="G121" i="1"/>
  <c r="K121" i="1" s="1"/>
  <c r="H121" i="1"/>
  <c r="I121" i="1"/>
  <c r="J121" i="1"/>
  <c r="G122" i="1"/>
  <c r="H122" i="1"/>
  <c r="I122" i="1"/>
  <c r="J122" i="1"/>
  <c r="K122" i="1"/>
  <c r="G123" i="1"/>
  <c r="H123" i="1"/>
  <c r="I123" i="1"/>
  <c r="J123" i="1"/>
  <c r="K123" i="1"/>
  <c r="G124" i="1"/>
  <c r="K124" i="1" s="1"/>
  <c r="H124" i="1"/>
  <c r="I124" i="1"/>
  <c r="J124" i="1"/>
  <c r="G125" i="1"/>
  <c r="K125" i="1" s="1"/>
  <c r="H125" i="1"/>
  <c r="I125" i="1"/>
  <c r="J125" i="1"/>
  <c r="G126" i="1"/>
  <c r="H126" i="1"/>
  <c r="I126" i="1"/>
  <c r="J126" i="1"/>
  <c r="K126" i="1"/>
  <c r="G127" i="1"/>
  <c r="H127" i="1"/>
  <c r="I127" i="1"/>
  <c r="J127" i="1"/>
  <c r="K127" i="1"/>
  <c r="G128" i="1"/>
  <c r="H128" i="1"/>
  <c r="I128" i="1"/>
  <c r="J128" i="1"/>
  <c r="K128" i="1"/>
  <c r="G129" i="1"/>
  <c r="K129" i="1" s="1"/>
  <c r="H129" i="1"/>
  <c r="I129" i="1"/>
  <c r="J129" i="1"/>
  <c r="G130" i="1"/>
  <c r="K130" i="1" s="1"/>
  <c r="H130" i="1"/>
  <c r="I130" i="1"/>
  <c r="J130" i="1"/>
  <c r="G131" i="1"/>
  <c r="H131" i="1"/>
  <c r="I131" i="1"/>
  <c r="J131" i="1"/>
  <c r="K131" i="1"/>
  <c r="G132" i="1"/>
  <c r="H132" i="1"/>
  <c r="I132" i="1"/>
  <c r="J132" i="1"/>
  <c r="K132" i="1"/>
  <c r="G133" i="1"/>
  <c r="K133" i="1" s="1"/>
  <c r="H133" i="1"/>
  <c r="I133" i="1"/>
  <c r="J133" i="1"/>
  <c r="G134" i="1"/>
  <c r="H134" i="1"/>
  <c r="I134" i="1"/>
  <c r="J134" i="1"/>
  <c r="K134" i="1"/>
  <c r="G135" i="1"/>
  <c r="K135" i="1" s="1"/>
  <c r="H135" i="1"/>
  <c r="I135" i="1"/>
  <c r="J135" i="1"/>
  <c r="G136" i="1"/>
  <c r="H136" i="1"/>
  <c r="I136" i="1"/>
  <c r="J136" i="1"/>
  <c r="K136" i="1"/>
  <c r="G137" i="1"/>
  <c r="K137" i="1" s="1"/>
  <c r="H137" i="1"/>
  <c r="I137" i="1"/>
  <c r="J137" i="1"/>
  <c r="G138" i="1"/>
  <c r="K138" i="1" s="1"/>
  <c r="H138" i="1"/>
  <c r="I138" i="1"/>
  <c r="J138" i="1"/>
  <c r="G139" i="1"/>
  <c r="H139" i="1"/>
  <c r="I139" i="1"/>
  <c r="J139" i="1"/>
  <c r="K139" i="1"/>
  <c r="G140" i="1"/>
  <c r="K140" i="1" s="1"/>
  <c r="H140" i="1"/>
  <c r="I140" i="1"/>
  <c r="J140" i="1"/>
  <c r="G141" i="1"/>
  <c r="K141" i="1" s="1"/>
  <c r="H141" i="1"/>
  <c r="I141" i="1"/>
  <c r="J141" i="1"/>
  <c r="G142" i="1"/>
  <c r="H142" i="1"/>
  <c r="I142" i="1"/>
  <c r="J142" i="1"/>
  <c r="K142" i="1"/>
  <c r="G143" i="1"/>
  <c r="K143" i="1" s="1"/>
  <c r="H143" i="1"/>
  <c r="I143" i="1"/>
  <c r="J143" i="1"/>
  <c r="G144" i="1"/>
  <c r="H144" i="1"/>
  <c r="I144" i="1"/>
  <c r="J144" i="1"/>
  <c r="K144" i="1"/>
  <c r="G145" i="1"/>
  <c r="K145" i="1" s="1"/>
  <c r="H145" i="1"/>
  <c r="I145" i="1"/>
  <c r="J145" i="1"/>
  <c r="G146" i="1"/>
  <c r="K146" i="1" s="1"/>
  <c r="H146" i="1"/>
  <c r="I146" i="1"/>
  <c r="J146" i="1"/>
  <c r="G147" i="1"/>
  <c r="H147" i="1"/>
  <c r="I147" i="1"/>
  <c r="J147" i="1"/>
  <c r="K147" i="1"/>
  <c r="G148" i="1"/>
  <c r="K148" i="1" s="1"/>
  <c r="H148" i="1"/>
  <c r="I148" i="1"/>
  <c r="J148" i="1"/>
  <c r="G149" i="1"/>
  <c r="K149" i="1" s="1"/>
  <c r="H149" i="1"/>
  <c r="I149" i="1"/>
  <c r="J149" i="1"/>
  <c r="G150" i="1"/>
  <c r="H150" i="1"/>
  <c r="I150" i="1"/>
  <c r="J150" i="1"/>
  <c r="K150" i="1"/>
  <c r="G151" i="1"/>
  <c r="K151" i="1" s="1"/>
  <c r="H151" i="1"/>
  <c r="I151" i="1"/>
  <c r="J151" i="1"/>
  <c r="G152" i="1"/>
  <c r="H152" i="1"/>
  <c r="I152" i="1"/>
  <c r="J152" i="1"/>
  <c r="K152" i="1"/>
  <c r="G153" i="1"/>
  <c r="K153" i="1" s="1"/>
  <c r="H153" i="1"/>
  <c r="I153" i="1"/>
  <c r="J153" i="1"/>
  <c r="G154" i="1"/>
  <c r="H154" i="1"/>
  <c r="I154" i="1"/>
  <c r="J154" i="1"/>
  <c r="K154" i="1"/>
  <c r="G155" i="1"/>
  <c r="H155" i="1"/>
  <c r="I155" i="1"/>
  <c r="J155" i="1"/>
  <c r="K155" i="1"/>
  <c r="G156" i="1"/>
  <c r="K156" i="1" s="1"/>
  <c r="H156" i="1"/>
  <c r="I156" i="1"/>
  <c r="J156" i="1"/>
  <c r="G157" i="1"/>
  <c r="K157" i="1" s="1"/>
  <c r="H157" i="1"/>
  <c r="I157" i="1"/>
  <c r="J157" i="1"/>
  <c r="G158" i="1"/>
  <c r="H158" i="1"/>
  <c r="I158" i="1"/>
  <c r="J158" i="1"/>
  <c r="K158" i="1"/>
  <c r="G159" i="1"/>
  <c r="K159" i="1" s="1"/>
  <c r="H159" i="1"/>
  <c r="I159" i="1"/>
  <c r="J159" i="1"/>
  <c r="G160" i="1"/>
  <c r="H160" i="1"/>
  <c r="I160" i="1"/>
  <c r="J160" i="1"/>
  <c r="K160" i="1"/>
  <c r="G161" i="1"/>
  <c r="K161" i="1" s="1"/>
  <c r="H161" i="1"/>
  <c r="I161" i="1"/>
  <c r="J161" i="1"/>
  <c r="G162" i="1"/>
  <c r="K162" i="1" s="1"/>
  <c r="H162" i="1"/>
  <c r="I162" i="1"/>
  <c r="J162" i="1"/>
  <c r="G163" i="1"/>
  <c r="H163" i="1"/>
  <c r="I163" i="1"/>
  <c r="J163" i="1"/>
  <c r="K163" i="1"/>
  <c r="G164" i="1"/>
  <c r="K164" i="1" s="1"/>
  <c r="H164" i="1"/>
  <c r="I164" i="1"/>
  <c r="J164" i="1"/>
  <c r="G165" i="1"/>
  <c r="K165" i="1" s="1"/>
  <c r="H165" i="1"/>
  <c r="I165" i="1"/>
  <c r="J165" i="1"/>
  <c r="G166" i="1"/>
  <c r="H166" i="1"/>
  <c r="I166" i="1"/>
  <c r="J166" i="1"/>
  <c r="K166" i="1"/>
  <c r="G167" i="1"/>
  <c r="K167" i="1" s="1"/>
  <c r="H167" i="1"/>
  <c r="I167" i="1"/>
  <c r="J167" i="1"/>
  <c r="G168" i="1"/>
  <c r="H168" i="1"/>
  <c r="I168" i="1"/>
  <c r="J168" i="1"/>
  <c r="K168" i="1"/>
  <c r="G169" i="1"/>
  <c r="K169" i="1" s="1"/>
  <c r="H169" i="1"/>
  <c r="I169" i="1"/>
  <c r="J169" i="1"/>
  <c r="G170" i="1"/>
  <c r="H170" i="1"/>
  <c r="I170" i="1"/>
  <c r="J170" i="1"/>
  <c r="K170" i="1"/>
  <c r="G171" i="1"/>
  <c r="H171" i="1"/>
  <c r="I171" i="1"/>
  <c r="J171" i="1"/>
  <c r="K171" i="1"/>
  <c r="G172" i="1"/>
  <c r="K172" i="1" s="1"/>
  <c r="H172" i="1"/>
  <c r="I172" i="1"/>
  <c r="J172" i="1"/>
  <c r="G173" i="1"/>
  <c r="K173" i="1" s="1"/>
  <c r="H173" i="1"/>
  <c r="I173" i="1"/>
  <c r="J173" i="1"/>
  <c r="G174" i="1"/>
  <c r="H174" i="1"/>
  <c r="I174" i="1"/>
  <c r="J174" i="1"/>
  <c r="K174" i="1"/>
  <c r="G175" i="1"/>
  <c r="K175" i="1" s="1"/>
  <c r="H175" i="1"/>
  <c r="I175" i="1"/>
  <c r="J175" i="1"/>
  <c r="G176" i="1"/>
  <c r="H176" i="1"/>
  <c r="I176" i="1"/>
  <c r="J176" i="1"/>
  <c r="K176" i="1"/>
  <c r="G177" i="1"/>
  <c r="K177" i="1" s="1"/>
  <c r="H177" i="1"/>
  <c r="I177" i="1"/>
  <c r="J177" i="1"/>
  <c r="C178" i="1"/>
  <c r="D179" i="1" s="1"/>
  <c r="D178" i="1"/>
  <c r="E178" i="1"/>
  <c r="I178" i="1" s="1"/>
  <c r="F178" i="1"/>
  <c r="H178" i="1" l="1"/>
  <c r="E179" i="1"/>
  <c r="J178" i="1"/>
  <c r="AF165" i="2"/>
  <c r="AG165" i="2" s="1"/>
  <c r="AF161" i="2"/>
  <c r="AG161" i="2" s="1"/>
  <c r="AF153" i="2"/>
  <c r="AG153" i="2" s="1"/>
  <c r="AF145" i="2"/>
  <c r="AG145" i="2" s="1"/>
  <c r="AF113" i="2"/>
  <c r="AG113" i="2" s="1"/>
  <c r="AF45" i="2"/>
  <c r="AG45" i="2" s="1"/>
  <c r="G178" i="1"/>
  <c r="G179" i="1" s="1"/>
  <c r="AA179" i="2"/>
  <c r="AF169" i="2"/>
  <c r="AG169" i="2" s="1"/>
  <c r="AF157" i="2"/>
  <c r="AG157" i="2" s="1"/>
  <c r="AF149" i="2"/>
  <c r="AG149" i="2" s="1"/>
  <c r="AF141" i="2"/>
  <c r="AG141" i="2" s="1"/>
  <c r="AF121" i="2"/>
  <c r="AG121" i="2" s="1"/>
  <c r="AF49" i="2"/>
  <c r="AG49" i="2" s="1"/>
  <c r="AF36" i="2"/>
  <c r="AG36" i="2" s="1"/>
  <c r="AG179" i="2" s="1"/>
  <c r="K178" i="1"/>
  <c r="D180" i="1"/>
  <c r="E180" i="1"/>
  <c r="F179" i="1"/>
  <c r="K5" i="1"/>
  <c r="AF179" i="2" l="1"/>
  <c r="G180" i="1"/>
  <c r="F180" i="1"/>
</calcChain>
</file>

<file path=xl/sharedStrings.xml><?xml version="1.0" encoding="utf-8"?>
<sst xmlns="http://schemas.openxmlformats.org/spreadsheetml/2006/main" count="929" uniqueCount="659">
  <si>
    <t>DISTNO</t>
  </si>
  <si>
    <t>DISTNAME</t>
  </si>
  <si>
    <t>ADA_9091</t>
  </si>
  <si>
    <t>LOCAL_REV</t>
  </si>
  <si>
    <t>STATE_REV</t>
  </si>
  <si>
    <t>FED_REV</t>
  </si>
  <si>
    <t>TOTAL</t>
  </si>
  <si>
    <t>91 PP LOCAL REVENUE</t>
  </si>
  <si>
    <t>91 PP STATE REVENUE</t>
  </si>
  <si>
    <t>91 PP FEDERAL REVENUE</t>
  </si>
  <si>
    <t>91 PP TOTAL REVENUE</t>
  </si>
  <si>
    <t>001</t>
  </si>
  <si>
    <t>ADAIR CO.</t>
  </si>
  <si>
    <t>005</t>
  </si>
  <si>
    <t>ALLEN CO.</t>
  </si>
  <si>
    <t>006</t>
  </si>
  <si>
    <t>ANCHORAGE</t>
  </si>
  <si>
    <t>011</t>
  </si>
  <si>
    <t>ANDERSON CO.</t>
  </si>
  <si>
    <t>012</t>
  </si>
  <si>
    <t>ASHLAND</t>
  </si>
  <si>
    <t>013</t>
  </si>
  <si>
    <t>AUGUSTA</t>
  </si>
  <si>
    <t>015</t>
  </si>
  <si>
    <t>BALLARD CO.</t>
  </si>
  <si>
    <t>016</t>
  </si>
  <si>
    <t>BARBOURVILLE</t>
  </si>
  <si>
    <t>017</t>
  </si>
  <si>
    <t xml:space="preserve">BARDSTOWN </t>
  </si>
  <si>
    <t>021</t>
  </si>
  <si>
    <t>BARREN CO.</t>
  </si>
  <si>
    <t>025</t>
  </si>
  <si>
    <t>BATH CO.</t>
  </si>
  <si>
    <t>026</t>
  </si>
  <si>
    <t>BEECHWOOD</t>
  </si>
  <si>
    <t>031</t>
  </si>
  <si>
    <t>BELL CO.</t>
  </si>
  <si>
    <t>032</t>
  </si>
  <si>
    <t>BELLEVUE</t>
  </si>
  <si>
    <t>034</t>
  </si>
  <si>
    <t>BEREA</t>
  </si>
  <si>
    <t>035</t>
  </si>
  <si>
    <t>BOONE CO.</t>
  </si>
  <si>
    <t>041</t>
  </si>
  <si>
    <t>BOURBON CO.</t>
  </si>
  <si>
    <t>042</t>
  </si>
  <si>
    <t>BOWLING GREEN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</si>
  <si>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</si>
  <si>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</si>
  <si>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</si>
  <si>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</si>
  <si>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</si>
  <si>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</si>
  <si>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</si>
  <si>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</si>
  <si>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</si>
  <si>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CO.</t>
  </si>
  <si>
    <t>071</t>
  </si>
  <si>
    <t>BULLITT CO.</t>
  </si>
  <si>
    <t>072</t>
  </si>
  <si>
    <t>BURGIN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</si>
  <si>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</si>
  <si>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</si>
  <si>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</si>
  <si>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</si>
  <si>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</si>
  <si>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</si>
  <si>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</si>
  <si>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</si>
  <si>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</si>
  <si>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</si>
  <si>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</si>
  <si>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</si>
  <si>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</si>
  <si>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</si>
  <si>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</si>
  <si>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</si>
  <si>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</si>
  <si>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</si>
  <si>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</si>
  <si>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</si>
  <si>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</si>
  <si>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</si>
  <si>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</si>
  <si>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</si>
  <si>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</si>
  <si>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</si>
  <si>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</si>
  <si>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</si>
  <si>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</si>
  <si>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</t>
  </si>
  <si>
    <t>133</t>
  </si>
  <si>
    <t>CORBIN</t>
  </si>
  <si>
    <t>134</t>
  </si>
  <si>
    <t>COVINGTON</t>
  </si>
  <si>
    <t>135</t>
  </si>
  <si>
    <t>CRITTENDEN CO.</t>
  </si>
  <si>
    <t>141</t>
  </si>
  <si>
    <t>CUMBERLAND CO.</t>
  </si>
  <si>
    <t>143</t>
  </si>
  <si>
    <t>DANVILLE</t>
  </si>
  <si>
    <t>145</t>
  </si>
  <si>
    <t>DAVIESS CO.</t>
  </si>
  <si>
    <t>146</t>
  </si>
  <si>
    <t>DAWSON SPRINGS</t>
  </si>
  <si>
    <t>147</t>
  </si>
  <si>
    <t>DAYTON</t>
  </si>
  <si>
    <t>149</t>
  </si>
  <si>
    <t>EAST BERNSTADT</t>
  </si>
  <si>
    <t>151</t>
  </si>
  <si>
    <t>EDMONSON CO.</t>
  </si>
  <si>
    <t>152</t>
  </si>
  <si>
    <t>ELIZABETHTOWN</t>
  </si>
  <si>
    <t>155</t>
  </si>
  <si>
    <t>ELLIOTT CO.</t>
  </si>
  <si>
    <t>156</t>
  </si>
  <si>
    <t>EMINENCE</t>
  </si>
  <si>
    <t>157</t>
  </si>
  <si>
    <t>ERLANGER</t>
  </si>
  <si>
    <t>161</t>
  </si>
  <si>
    <t>ESTILL CO.</t>
  </si>
  <si>
    <t>162</t>
  </si>
  <si>
    <t>FAIRVIEW</t>
  </si>
  <si>
    <t>165</t>
  </si>
  <si>
    <t>FAYETTE CO.</t>
  </si>
  <si>
    <t>171</t>
  </si>
  <si>
    <t>FLEMING CO.</t>
  </si>
  <si>
    <t>175</t>
  </si>
  <si>
    <t>FLOYD CO.</t>
  </si>
  <si>
    <t>176</t>
  </si>
  <si>
    <t>FT. THOMAS</t>
  </si>
  <si>
    <t>177</t>
  </si>
  <si>
    <t>FRANKFORT</t>
  </si>
  <si>
    <t>181</t>
  </si>
  <si>
    <t>FRANKLIN CO.</t>
  </si>
  <si>
    <t>185</t>
  </si>
  <si>
    <t>FULTON CO.</t>
  </si>
  <si>
    <t>186</t>
  </si>
  <si>
    <t>FULTON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</si>
  <si>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</si>
  <si>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</si>
  <si>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</si>
  <si>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</si>
  <si>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</si>
  <si>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</si>
  <si>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</si>
  <si>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</si>
  <si>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</si>
  <si>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</si>
  <si>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</si>
  <si>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</si>
  <si>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</si>
  <si>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</si>
  <si>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</si>
  <si>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</si>
  <si>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</si>
  <si>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</si>
  <si>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</si>
  <si>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</si>
  <si>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</si>
  <si>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</si>
  <si>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</si>
  <si>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</t>
  </si>
  <si>
    <t>241</t>
  </si>
  <si>
    <t>HARRISON CO.</t>
  </si>
  <si>
    <t>242</t>
  </si>
  <si>
    <t>HARRODSBURG</t>
  </si>
  <si>
    <t>245</t>
  </si>
  <si>
    <t>HART CO.</t>
  </si>
  <si>
    <t>246</t>
  </si>
  <si>
    <t>HAZARD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</si>
  <si>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</si>
  <si>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</si>
  <si>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</si>
  <si>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</si>
  <si>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</si>
  <si>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</si>
  <si>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</si>
  <si>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</si>
  <si>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</si>
  <si>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</si>
  <si>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</si>
  <si>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</t>
  </si>
  <si>
    <t>275</t>
  </si>
  <si>
    <t>JEFFERSON CO.</t>
  </si>
  <si>
    <t>276</t>
  </si>
  <si>
    <t>JENKINS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</si>
  <si>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</si>
  <si>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</si>
  <si>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</si>
  <si>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</si>
  <si>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</si>
  <si>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</si>
  <si>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</si>
  <si>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</si>
  <si>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</si>
  <si>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</si>
  <si>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</si>
  <si>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</si>
  <si>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</si>
  <si>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</si>
  <si>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</si>
  <si>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</si>
  <si>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</si>
  <si>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</si>
  <si>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</si>
  <si>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</si>
  <si>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</si>
  <si>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</si>
  <si>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</si>
  <si>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</si>
  <si>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</si>
  <si>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</si>
  <si>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</si>
  <si>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</si>
  <si>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</si>
  <si>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</si>
  <si>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</si>
  <si>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</si>
  <si>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</si>
  <si>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</si>
  <si>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</si>
  <si>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</si>
  <si>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</si>
  <si>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</si>
  <si>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</si>
  <si>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</si>
  <si>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</si>
  <si>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</si>
  <si>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</si>
  <si>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</si>
  <si>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</si>
  <si>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</si>
  <si>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</si>
  <si>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</si>
  <si>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</si>
  <si>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</si>
  <si>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</si>
  <si>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</si>
  <si>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</si>
  <si>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</si>
  <si>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</si>
  <si>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</si>
  <si>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</si>
  <si>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</si>
  <si>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</si>
  <si>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</si>
  <si>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</si>
  <si>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</si>
  <si>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</si>
  <si>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</t>
  </si>
  <si>
    <t>431</t>
  </si>
  <si>
    <t>MONROE CO.</t>
  </si>
  <si>
    <t>435</t>
  </si>
  <si>
    <t>MONTGOMERY CO.</t>
  </si>
  <si>
    <t>436</t>
  </si>
  <si>
    <t>MONTICELLO</t>
  </si>
  <si>
    <t>441</t>
  </si>
  <si>
    <t>MORGAN CO.</t>
  </si>
  <si>
    <t>445</t>
  </si>
  <si>
    <t>MUHLENBURG CO.</t>
  </si>
  <si>
    <t>446</t>
  </si>
  <si>
    <t>MURRAY</t>
  </si>
  <si>
    <t>451</t>
  </si>
  <si>
    <t>NELSON CO.</t>
  </si>
  <si>
    <t>452</t>
  </si>
  <si>
    <t>NEWPORT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</si>
  <si>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</si>
  <si>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</si>
  <si>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</si>
  <si>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</si>
  <si>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</si>
  <si>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</si>
  <si>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</si>
  <si>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</si>
  <si>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</si>
  <si>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</t>
  </si>
  <si>
    <t>475</t>
  </si>
  <si>
    <t>OWSLEY CO.</t>
  </si>
  <si>
    <t>476</t>
  </si>
  <si>
    <t>PADUCAH</t>
  </si>
  <si>
    <t>477</t>
  </si>
  <si>
    <t>PAINTSVILLE</t>
  </si>
  <si>
    <t>478</t>
  </si>
  <si>
    <t>PARIS</t>
  </si>
  <si>
    <t>481</t>
  </si>
  <si>
    <t>PENDLETON CO.</t>
  </si>
  <si>
    <t>485</t>
  </si>
  <si>
    <t>PERRY CO.</t>
  </si>
  <si>
    <t>491</t>
  </si>
  <si>
    <t>PIKE CO.</t>
  </si>
  <si>
    <t>492</t>
  </si>
  <si>
    <t>PIKEVILLE</t>
  </si>
  <si>
    <t>493</t>
  </si>
  <si>
    <t>PINEVILLE</t>
  </si>
  <si>
    <t>495</t>
  </si>
  <si>
    <t>POWELL CO.</t>
  </si>
  <si>
    <t>496</t>
  </si>
  <si>
    <t>PROVIDENCE</t>
  </si>
  <si>
    <t>501</t>
  </si>
  <si>
    <t>PULASKI CO.</t>
  </si>
  <si>
    <t>502</t>
  </si>
  <si>
    <t>RACELAND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</si>
  <si>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</si>
  <si>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</si>
  <si>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</si>
  <si>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</si>
  <si>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</si>
  <si>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</si>
  <si>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</si>
  <si>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</si>
  <si>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</si>
  <si>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</t>
  </si>
  <si>
    <t>523</t>
  </si>
  <si>
    <t>RUSSELLVILLE</t>
  </si>
  <si>
    <t>524</t>
  </si>
  <si>
    <t>SCIENCE HILL</t>
  </si>
  <si>
    <t>525</t>
  </si>
  <si>
    <t>SCOTT CO.</t>
  </si>
  <si>
    <t>531</t>
  </si>
  <si>
    <t>SHELBY CO.</t>
  </si>
  <si>
    <t>533</t>
  </si>
  <si>
    <t>SILVER GROVE</t>
  </si>
  <si>
    <t>535</t>
  </si>
  <si>
    <t>SIMPSON CO.</t>
  </si>
  <si>
    <t>536</t>
  </si>
  <si>
    <t>SOMERSET</t>
  </si>
  <si>
    <t>537</t>
  </si>
  <si>
    <t>SOUTHGATE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</si>
  <si>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</si>
  <si>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</si>
  <si>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</si>
  <si>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</si>
  <si>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</si>
  <si>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</si>
  <si>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</si>
  <si>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</si>
  <si>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</si>
  <si>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</si>
  <si>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</si>
  <si>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</si>
  <si>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</si>
  <si>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</si>
  <si>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</si>
  <si>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</si>
  <si>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</si>
  <si>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</si>
  <si>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</si>
  <si>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</si>
  <si>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</si>
  <si>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</si>
  <si>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</si>
  <si>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</t>
  </si>
  <si>
    <t>591</t>
  </si>
  <si>
    <t>WHITLEY CO.</t>
  </si>
  <si>
    <t>592</t>
  </si>
  <si>
    <t>WILLIAMSBURG</t>
  </si>
  <si>
    <t>593</t>
  </si>
  <si>
    <t>WILLIAMSTOWN</t>
  </si>
  <si>
    <t>595</t>
  </si>
  <si>
    <t>WOLFE CO.</t>
  </si>
  <si>
    <t>601</t>
  </si>
  <si>
    <t>WOODFORD CO.</t>
  </si>
  <si>
    <t>PER PUPIL REVENUE</t>
  </si>
  <si>
    <t>PERCENT OF TOTAL</t>
  </si>
  <si>
    <t>CO/IND</t>
  </si>
  <si>
    <t>CNTYNO</t>
  </si>
  <si>
    <t>DIS</t>
  </si>
  <si>
    <t>NAME</t>
  </si>
  <si>
    <t>QUINT</t>
  </si>
  <si>
    <t>ADM_PP</t>
  </si>
  <si>
    <t>INST_PP</t>
  </si>
  <si>
    <t>ATT_PP</t>
  </si>
  <si>
    <t>HLTH_PP</t>
  </si>
  <si>
    <t>TRAN_PP</t>
  </si>
  <si>
    <t>OPPL_PP</t>
  </si>
  <si>
    <t>MAINT_PP</t>
  </si>
  <si>
    <t>FXCHG_PP</t>
  </si>
  <si>
    <t>TCREX_PP</t>
  </si>
  <si>
    <t>CAPOT_PP</t>
  </si>
  <si>
    <t>ASSES</t>
  </si>
  <si>
    <t>PW_PP</t>
  </si>
  <si>
    <t>ADM</t>
  </si>
  <si>
    <t>INST</t>
  </si>
  <si>
    <t>ATT</t>
  </si>
  <si>
    <t>HLTH</t>
  </si>
  <si>
    <t>TRAN</t>
  </si>
  <si>
    <t>OPPL</t>
  </si>
  <si>
    <t>MAINT</t>
  </si>
  <si>
    <t>FXCHG</t>
  </si>
  <si>
    <t>TCREX</t>
  </si>
  <si>
    <t>FOODSVCS</t>
  </si>
  <si>
    <t>COMSVCS</t>
  </si>
  <si>
    <t>CAPOT</t>
  </si>
  <si>
    <t>DEBTSVCS</t>
  </si>
  <si>
    <t>TOTAL ABOVE LINE EXPENSES</t>
  </si>
  <si>
    <t>TOTAL BELOW LINE EXPENSES</t>
  </si>
  <si>
    <t>GRAND TOTAL EXPENSES</t>
  </si>
  <si>
    <t>ADAIR CO</t>
  </si>
  <si>
    <t>002</t>
  </si>
  <si>
    <t>ALLEN CO</t>
  </si>
  <si>
    <t>056</t>
  </si>
  <si>
    <t>ANCHORAGE IND</t>
  </si>
  <si>
    <t>003</t>
  </si>
  <si>
    <t>ANDERSON CO</t>
  </si>
  <si>
    <t>010</t>
  </si>
  <si>
    <t>ASHLAND IND</t>
  </si>
  <si>
    <t>AUGUSTA IND</t>
  </si>
  <si>
    <t>004</t>
  </si>
  <si>
    <t>BALLARD CO</t>
  </si>
  <si>
    <t>BARBOURVILLE IND</t>
  </si>
  <si>
    <t>090</t>
  </si>
  <si>
    <t>BARDSTOWN IND</t>
  </si>
  <si>
    <t>BARREN CO</t>
  </si>
  <si>
    <t>BATH CO</t>
  </si>
  <si>
    <t>059</t>
  </si>
  <si>
    <t>BEECHWOOD IND</t>
  </si>
  <si>
    <t>007</t>
  </si>
  <si>
    <t>BELL CO</t>
  </si>
  <si>
    <t>019</t>
  </si>
  <si>
    <t>BELLEVUE IND</t>
  </si>
  <si>
    <t>073</t>
  </si>
  <si>
    <t>BEREA IND</t>
  </si>
  <si>
    <t>008</t>
  </si>
  <si>
    <t>BOONE CO</t>
  </si>
  <si>
    <t>009</t>
  </si>
  <si>
    <t>BOURBON CO</t>
  </si>
  <si>
    <t>114</t>
  </si>
  <si>
    <t>BOWLING GREEN IND</t>
  </si>
  <si>
    <t>BOYD CO</t>
  </si>
  <si>
    <t>BOYLE CO</t>
  </si>
  <si>
    <t>BRACKEN CO</t>
  </si>
  <si>
    <t>BREATHITT CO</t>
  </si>
  <si>
    <t>014</t>
  </si>
  <si>
    <t>BRECKINRIDGE CO</t>
  </si>
  <si>
    <t>BULLITT CO</t>
  </si>
  <si>
    <t>084</t>
  </si>
  <si>
    <t>BURGIN IND</t>
  </si>
  <si>
    <t>BUTLER CO</t>
  </si>
  <si>
    <t>CALDWELL CO</t>
  </si>
  <si>
    <t>018</t>
  </si>
  <si>
    <t>CALLOWAY CO</t>
  </si>
  <si>
    <t>CAMPBELL CO</t>
  </si>
  <si>
    <t>109</t>
  </si>
  <si>
    <t>CAMPBELLSVILLE IND</t>
  </si>
  <si>
    <t>020</t>
  </si>
  <si>
    <t>CARLISLE CO</t>
  </si>
  <si>
    <t>CARROLL CO</t>
  </si>
  <si>
    <t>022</t>
  </si>
  <si>
    <t>CARTER CO</t>
  </si>
  <si>
    <t>023</t>
  </si>
  <si>
    <t>CASEY CO</t>
  </si>
  <si>
    <t>CAVERNA IND</t>
  </si>
  <si>
    <t>024</t>
  </si>
  <si>
    <t>CHRISTIAN CO</t>
  </si>
  <si>
    <t>CLARK CO</t>
  </si>
  <si>
    <t>CLAY CO</t>
  </si>
  <si>
    <t>027</t>
  </si>
  <si>
    <t>CLINTON CO</t>
  </si>
  <si>
    <t>CLOVERPORT IND</t>
  </si>
  <si>
    <t>118</t>
  </si>
  <si>
    <t>CORBIN IND</t>
  </si>
  <si>
    <t>COVINGTON IND</t>
  </si>
  <si>
    <t>028</t>
  </si>
  <si>
    <t>CRITTENDEN CO</t>
  </si>
  <si>
    <t>029</t>
  </si>
  <si>
    <t>CUMBERLAND CO</t>
  </si>
  <si>
    <t>DANVILLE IND</t>
  </si>
  <si>
    <t>030</t>
  </si>
  <si>
    <t>DAVIESS CO</t>
  </si>
  <si>
    <t>054</t>
  </si>
  <si>
    <t>DAWSON SPRINGS IND</t>
  </si>
  <si>
    <t>DAYTON IND</t>
  </si>
  <si>
    <t>063</t>
  </si>
  <si>
    <t>EAST BERNSTADT IND</t>
  </si>
  <si>
    <t>EDMONSON CO</t>
  </si>
  <si>
    <t>047</t>
  </si>
  <si>
    <t>ELIZABETHTOWN IND</t>
  </si>
  <si>
    <t>ELLIOTT CO</t>
  </si>
  <si>
    <t>052</t>
  </si>
  <si>
    <t>EMINENCE IND</t>
  </si>
  <si>
    <t>ERLANGER-ELSMERE</t>
  </si>
  <si>
    <t>033</t>
  </si>
  <si>
    <t>ESTILL CO</t>
  </si>
  <si>
    <t>FAIRVIEW IND</t>
  </si>
  <si>
    <t>FAYETTE CO</t>
  </si>
  <si>
    <t>FLEMING CO</t>
  </si>
  <si>
    <t>036</t>
  </si>
  <si>
    <t>FLOYD CO</t>
  </si>
  <si>
    <t>FT THOMAS IND</t>
  </si>
  <si>
    <t>037</t>
  </si>
  <si>
    <t>FRANKFORT IND</t>
  </si>
  <si>
    <t>FRANKLIN CO</t>
  </si>
  <si>
    <t>038</t>
  </si>
  <si>
    <t>FULTON CO</t>
  </si>
  <si>
    <t>FULTON IND</t>
  </si>
  <si>
    <t>039</t>
  </si>
  <si>
    <t>GALLATIN CO</t>
  </si>
  <si>
    <t>040</t>
  </si>
  <si>
    <t>GARRARD CO</t>
  </si>
  <si>
    <t>GLASGOW IND</t>
  </si>
  <si>
    <t>GRANT CO</t>
  </si>
  <si>
    <t>GRAVES CO</t>
  </si>
  <si>
    <t>043</t>
  </si>
  <si>
    <t>GRAYSON CO</t>
  </si>
  <si>
    <t>044</t>
  </si>
  <si>
    <t>GREEN CO</t>
  </si>
  <si>
    <t>GREENUP CO</t>
  </si>
  <si>
    <t>046</t>
  </si>
  <si>
    <t>HANCOCK CO</t>
  </si>
  <si>
    <t>HARDIN CO</t>
  </si>
  <si>
    <t>048</t>
  </si>
  <si>
    <t>HARLAN CO</t>
  </si>
  <si>
    <t>HARLAN IND</t>
  </si>
  <si>
    <t>049</t>
  </si>
  <si>
    <t>HARRISON CO</t>
  </si>
  <si>
    <t>HARRODSBURG IND</t>
  </si>
  <si>
    <t>050</t>
  </si>
  <si>
    <t>HART CO</t>
  </si>
  <si>
    <t>097</t>
  </si>
  <si>
    <t>HAZARD IND</t>
  </si>
  <si>
    <t>HENDERSON CO</t>
  </si>
  <si>
    <t>HENRY CO</t>
  </si>
  <si>
    <t>053</t>
  </si>
  <si>
    <t>HICKMAN CO</t>
  </si>
  <si>
    <t>HOPKINS CO</t>
  </si>
  <si>
    <t>JACKSON CO</t>
  </si>
  <si>
    <t>JACKSON IND</t>
  </si>
  <si>
    <t>JEFFERSON CO</t>
  </si>
  <si>
    <t>067</t>
  </si>
  <si>
    <t>JENKINS IND</t>
  </si>
  <si>
    <t>057</t>
  </si>
  <si>
    <t>JESSAMINE CO</t>
  </si>
  <si>
    <t>058</t>
  </si>
  <si>
    <t>JOHNSON CO</t>
  </si>
  <si>
    <t>KENTON CO</t>
  </si>
  <si>
    <t>060</t>
  </si>
  <si>
    <t>KNOTT CO</t>
  </si>
  <si>
    <t>KNOX CO</t>
  </si>
  <si>
    <t>062</t>
  </si>
  <si>
    <t>LARUE CO</t>
  </si>
  <si>
    <t>LAUREL CO</t>
  </si>
  <si>
    <t>064</t>
  </si>
  <si>
    <t>LAWRENCE CO</t>
  </si>
  <si>
    <t>LEE CO</t>
  </si>
  <si>
    <t>066</t>
  </si>
  <si>
    <t>LESLIE CO</t>
  </si>
  <si>
    <t>LETCHER CO</t>
  </si>
  <si>
    <t>068</t>
  </si>
  <si>
    <t>LEWIS CO</t>
  </si>
  <si>
    <t>069</t>
  </si>
  <si>
    <t>LINCOLN CO</t>
  </si>
  <si>
    <t>070</t>
  </si>
  <si>
    <t>LIVINGSTON CO</t>
  </si>
  <si>
    <t>LOGAN CO</t>
  </si>
  <si>
    <t>LUDLOW IND</t>
  </si>
  <si>
    <t>LYON CO</t>
  </si>
  <si>
    <t>MADISON CO</t>
  </si>
  <si>
    <t>074</t>
  </si>
  <si>
    <t>MAGOFFIN CO</t>
  </si>
  <si>
    <t>MARION CO</t>
  </si>
  <si>
    <t>076</t>
  </si>
  <si>
    <t>MARSHALL CO</t>
  </si>
  <si>
    <t>077</t>
  </si>
  <si>
    <t>MARTIN CO</t>
  </si>
  <si>
    <t>078</t>
  </si>
  <si>
    <t>MASON CO</t>
  </si>
  <si>
    <t>MAYFIELD IND</t>
  </si>
  <si>
    <t>079</t>
  </si>
  <si>
    <t>MCCRACKEN CO</t>
  </si>
  <si>
    <t>080</t>
  </si>
  <si>
    <t>MCCREARY CO</t>
  </si>
  <si>
    <t>MCLEAN CO</t>
  </si>
  <si>
    <t>082</t>
  </si>
  <si>
    <t>MEADE CO</t>
  </si>
  <si>
    <t>083</t>
  </si>
  <si>
    <t>MENIFEE CO</t>
  </si>
  <si>
    <t>MERCER CO</t>
  </si>
  <si>
    <t>METCALFE CO</t>
  </si>
  <si>
    <t>MIDDLESBORO IND</t>
  </si>
  <si>
    <t>086</t>
  </si>
  <si>
    <t>MONROE CO</t>
  </si>
  <si>
    <t>087</t>
  </si>
  <si>
    <t>MONTGOMERY CO</t>
  </si>
  <si>
    <t>116</t>
  </si>
  <si>
    <t>MONTICELLO IND</t>
  </si>
  <si>
    <t>088</t>
  </si>
  <si>
    <t>MORGAN CO</t>
  </si>
  <si>
    <t>089</t>
  </si>
  <si>
    <t>MUHLENBERG CO</t>
  </si>
  <si>
    <t>MURRAY IND</t>
  </si>
  <si>
    <t>NELSON CO</t>
  </si>
  <si>
    <t>NEWPORT IND</t>
  </si>
  <si>
    <t>NICHOLAS CO</t>
  </si>
  <si>
    <t>OHIO CO</t>
  </si>
  <si>
    <t>093</t>
  </si>
  <si>
    <t>OLDHAM CO</t>
  </si>
  <si>
    <t>094</t>
  </si>
  <si>
    <t>OWEN CO</t>
  </si>
  <si>
    <t>OWENSBORO IND</t>
  </si>
  <si>
    <t>OWSLEY CO</t>
  </si>
  <si>
    <t>PADUCAH IND</t>
  </si>
  <si>
    <t>PAINTSVILLE IND</t>
  </si>
  <si>
    <t>PARIS IND</t>
  </si>
  <si>
    <t>096</t>
  </si>
  <si>
    <t>PENDLETON CO</t>
  </si>
  <si>
    <t>PERRY CO</t>
  </si>
  <si>
    <t>098</t>
  </si>
  <si>
    <t>PIKE CO</t>
  </si>
  <si>
    <t>PIKEVILLE IND</t>
  </si>
  <si>
    <t>PINEVILLE IND</t>
  </si>
  <si>
    <t>099</t>
  </si>
  <si>
    <t>POWELL CO</t>
  </si>
  <si>
    <t>117</t>
  </si>
  <si>
    <t>PROVIDENCE IND</t>
  </si>
  <si>
    <t>100</t>
  </si>
  <si>
    <t>PULASKI CO</t>
  </si>
  <si>
    <t>RACELAND IND</t>
  </si>
  <si>
    <t>ROBERTSON CO</t>
  </si>
  <si>
    <t>102</t>
  </si>
  <si>
    <t>ROCKCASTLE CO</t>
  </si>
  <si>
    <t>103</t>
  </si>
  <si>
    <t>ROWAN CO</t>
  </si>
  <si>
    <t>104</t>
  </si>
  <si>
    <t>RUSSELL CO</t>
  </si>
  <si>
    <t>RUSSELL IND</t>
  </si>
  <si>
    <t>RUSSELLVILLE IND</t>
  </si>
  <si>
    <t>SCIENCE HILL IND</t>
  </si>
  <si>
    <t>SCOTT CO</t>
  </si>
  <si>
    <t>106</t>
  </si>
  <si>
    <t>SHELBY CO</t>
  </si>
  <si>
    <t>SILVER GROVE IND</t>
  </si>
  <si>
    <t>107</t>
  </si>
  <si>
    <t>SIMPSON CO</t>
  </si>
  <si>
    <t>SOMERSET IND</t>
  </si>
  <si>
    <t>SOUTHGATE IND</t>
  </si>
  <si>
    <t>108</t>
  </si>
  <si>
    <t>SPENCER CO</t>
  </si>
  <si>
    <t>TAYLOR CO</t>
  </si>
  <si>
    <t>110</t>
  </si>
  <si>
    <t>TODD CO</t>
  </si>
  <si>
    <t>TRIGG CO</t>
  </si>
  <si>
    <t>112</t>
  </si>
  <si>
    <t>TRIMBLE CO</t>
  </si>
  <si>
    <t>UNION CO</t>
  </si>
  <si>
    <t>WALTON VERONA IND</t>
  </si>
  <si>
    <t>WARREN CO</t>
  </si>
  <si>
    <t>WASHINGTON CO</t>
  </si>
  <si>
    <t>WAYNE CO</t>
  </si>
  <si>
    <t>WEBSTER CO</t>
  </si>
  <si>
    <t>WEST POINT IND</t>
  </si>
  <si>
    <t>WHITLEY CO</t>
  </si>
  <si>
    <t>WILLIAMSBURG IND</t>
  </si>
  <si>
    <t>WILLIAMSTOWN IND</t>
  </si>
  <si>
    <t>119</t>
  </si>
  <si>
    <t>WOLFE CO</t>
  </si>
  <si>
    <t>120</t>
  </si>
  <si>
    <t>WOODFORD CO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</si>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</sst>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5" x14ac:knownFonts="1">
    <font>
      <sz val="10"/>
      <name val="Helv"/>
    </font>
    <font>
      <sz val="10"/>
      <name val="MS Sans Serif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164" fontId="0" fillId="0" borderId="0"/>
    <xf numFmtId="40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6">
    <xf numFmtId="164" fontId="0" fillId="0" borderId="0" xfId="0"/>
    <xf numFmtId="38" fontId="1" fillId="0" borderId="0" xfId="1" applyNumberFormat="1"/>
    <xf numFmtId="38" fontId="1" fillId="0" borderId="0" xfId="1" quotePrefix="1" applyNumberFormat="1" applyAlignment="1">
      <alignment horizontal="left"/>
    </xf>
    <xf numFmtId="38" fontId="1" fillId="0" borderId="0" xfId="1" applyNumberFormat="1" applyProtection="1"/>
    <xf numFmtId="38" fontId="1" fillId="0" borderId="0" xfId="1" applyNumberFormat="1" applyAlignment="1" applyProtection="1">
      <alignment horizontal="left"/>
    </xf>
    <xf numFmtId="0" fontId="1" fillId="0" borderId="0" xfId="2"/>
    <xf numFmtId="1" fontId="1" fillId="0" borderId="0" xfId="2" applyNumberFormat="1"/>
    <xf numFmtId="2" fontId="1" fillId="0" borderId="0" xfId="2" applyNumberFormat="1"/>
    <xf numFmtId="40" fontId="1" fillId="0" borderId="0" xfId="1" applyFont="1" applyAlignment="1">
      <alignment horizontal="left"/>
    </xf>
    <xf numFmtId="40" fontId="1" fillId="0" borderId="0" xfId="1" quotePrefix="1" applyAlignment="1">
      <alignment horizontal="left"/>
    </xf>
    <xf numFmtId="0" fontId="1" fillId="0" borderId="0" xfId="2" quotePrefix="1" applyAlignment="1">
      <alignment horizontal="center" wrapText="1"/>
    </xf>
    <xf numFmtId="40" fontId="1" fillId="0" borderId="0" xfId="1" quotePrefix="1" applyAlignment="1">
      <alignment horizontal="center" wrapText="1"/>
    </xf>
    <xf numFmtId="0" fontId="1" fillId="0" borderId="0" xfId="2" applyAlignment="1" applyProtection="1">
      <alignment horizontal="left"/>
    </xf>
    <xf numFmtId="40" fontId="1" fillId="0" borderId="0" xfId="1"/>
    <xf numFmtId="38" fontId="1" fillId="0" borderId="0" xfId="2" applyNumberFormat="1"/>
    <xf numFmtId="40" fontId="1" fillId="0" borderId="0" xfId="1" applyNumberFormat="1"/>
    <xf numFmtId="38" fontId="1" fillId="0" borderId="0" xfId="2" applyNumberFormat="1" applyFont="1"/>
    <xf numFmtId="1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1" fontId="3" fillId="0" borderId="0" xfId="0" applyNumberFormat="1" applyFont="1" applyBorder="1"/>
    <xf numFmtId="164" fontId="3" fillId="0" borderId="0" xfId="0" applyFont="1" applyBorder="1"/>
    <xf numFmtId="3" fontId="3" fillId="0" borderId="0" xfId="0" applyNumberFormat="1" applyFont="1" applyBorder="1"/>
    <xf numFmtId="38" fontId="3" fillId="0" borderId="0" xfId="1" applyNumberFormat="1" applyFont="1"/>
    <xf numFmtId="164" fontId="3" fillId="0" borderId="0" xfId="0" applyFont="1"/>
    <xf numFmtId="37" fontId="3" fillId="0" borderId="0" xfId="0" applyNumberFormat="1" applyFont="1" applyProtection="1"/>
    <xf numFmtId="1" fontId="4" fillId="0" borderId="0" xfId="0" applyNumberFormat="1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center" wrapText="1"/>
    </xf>
    <xf numFmtId="38" fontId="4" fillId="0" borderId="0" xfId="1" applyNumberFormat="1" applyFont="1" applyAlignment="1">
      <alignment horizontal="center" wrapText="1"/>
    </xf>
    <xf numFmtId="37" fontId="4" fillId="0" borderId="0" xfId="0" applyNumberFormat="1" applyFont="1" applyAlignment="1" applyProtection="1">
      <alignment horizontal="center" wrapText="1"/>
    </xf>
    <xf numFmtId="164" fontId="4" fillId="0" borderId="0" xfId="0" applyFont="1" applyAlignment="1">
      <alignment horizontal="center" wrapText="1"/>
    </xf>
    <xf numFmtId="1" fontId="3" fillId="0" borderId="0" xfId="0" applyNumberFormat="1" applyFont="1"/>
    <xf numFmtId="164" fontId="3" fillId="0" borderId="0" xfId="0" applyFont="1" applyProtection="1"/>
    <xf numFmtId="10" fontId="3" fillId="0" borderId="0" xfId="3" applyNumberFormat="1" applyFont="1" applyProtection="1"/>
    <xf numFmtId="40" fontId="3" fillId="0" borderId="0" xfId="1" applyFont="1"/>
  </cellXfs>
  <cellStyles count="4">
    <cellStyle name="Comma" xfId="1" builtinId="3"/>
    <cellStyle name="Normal" xfId="0" builtinId="0"/>
    <cellStyle name="Normal_EXP91 (2)" xfId="2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184"/>
  <sheetViews>
    <sheetView showGridLines="0" tabSelected="1" workbookViewId="0">
      <selection activeCell="A2" sqref="A2:IV2"/>
    </sheetView>
  </sheetViews>
  <sheetFormatPr defaultColWidth="8.6640625" defaultRowHeight="11.4" x14ac:dyDescent="0.2"/>
  <cols>
    <col min="1" max="1" width="7.5546875" style="21" customWidth="1"/>
    <col min="2" max="2" width="18.6640625" style="23" customWidth="1"/>
    <col min="3" max="3" width="10" style="24" customWidth="1"/>
    <col min="4" max="4" width="11.6640625" style="25" customWidth="1"/>
    <col min="5" max="5" width="13.5546875" style="25" customWidth="1"/>
    <col min="6" max="6" width="11.44140625" style="25" customWidth="1"/>
    <col min="7" max="7" width="13.109375" style="25" customWidth="1"/>
    <col min="8" max="11" width="14.33203125" style="25" customWidth="1"/>
    <col min="12" max="16384" width="8.6640625" style="25"/>
  </cols>
  <sheetData>
    <row r="1" spans="1:11" s="31" customFormat="1" ht="24" x14ac:dyDescent="0.25">
      <c r="A1" s="27" t="s">
        <v>0</v>
      </c>
      <c r="B1" s="28" t="s">
        <v>1</v>
      </c>
      <c r="C1" s="29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1" t="s">
        <v>7</v>
      </c>
      <c r="I1" s="31" t="s">
        <v>8</v>
      </c>
      <c r="J1" s="31" t="s">
        <v>9</v>
      </c>
      <c r="K1" s="31" t="s">
        <v>10</v>
      </c>
    </row>
    <row r="2" spans="1:11" x14ac:dyDescent="0.2">
      <c r="A2" s="17" t="s">
        <v>11</v>
      </c>
      <c r="B2" s="18" t="s">
        <v>12</v>
      </c>
      <c r="C2" s="24">
        <v>2370.3000000000002</v>
      </c>
      <c r="D2" s="26">
        <v>1342990.09</v>
      </c>
      <c r="E2" s="26">
        <v>6999769.7400000002</v>
      </c>
      <c r="F2" s="26">
        <v>1263664.1599999999</v>
      </c>
      <c r="G2" s="26">
        <f t="shared" ref="G2:G33" si="0">F2+E2+D2</f>
        <v>9606423.9900000002</v>
      </c>
      <c r="H2" s="35">
        <f t="shared" ref="H2:H3" si="1">D2/$C2</f>
        <v>566.59076488208245</v>
      </c>
      <c r="I2" s="35">
        <f t="shared" ref="I2:K17" si="2">E2/$C2</f>
        <v>2953.1155296797874</v>
      </c>
      <c r="J2" s="35">
        <f t="shared" si="2"/>
        <v>533.12414462304343</v>
      </c>
      <c r="K2" s="35">
        <f t="shared" ref="K2:K3" si="3">G2/$C2</f>
        <v>4052.8304391849133</v>
      </c>
    </row>
    <row r="3" spans="1:11" x14ac:dyDescent="0.2">
      <c r="A3" s="17" t="s">
        <v>13</v>
      </c>
      <c r="B3" s="18" t="s">
        <v>14</v>
      </c>
      <c r="C3" s="24">
        <v>2417.9</v>
      </c>
      <c r="D3" s="26">
        <v>1285974.8999999999</v>
      </c>
      <c r="E3" s="26">
        <v>7005228.6699999999</v>
      </c>
      <c r="F3" s="26">
        <v>742426.08</v>
      </c>
      <c r="G3" s="26">
        <f t="shared" si="0"/>
        <v>9033629.6500000004</v>
      </c>
      <c r="H3" s="35">
        <f t="shared" si="1"/>
        <v>531.85611481037256</v>
      </c>
      <c r="I3" s="35">
        <f t="shared" si="2"/>
        <v>2897.2367219487983</v>
      </c>
      <c r="J3" s="35">
        <f t="shared" si="2"/>
        <v>307.05408825840601</v>
      </c>
      <c r="K3" s="35">
        <f t="shared" si="3"/>
        <v>3736.1469250175774</v>
      </c>
    </row>
    <row r="4" spans="1:11" x14ac:dyDescent="0.2">
      <c r="A4" s="17" t="s">
        <v>15</v>
      </c>
      <c r="B4" s="18" t="s">
        <v>16</v>
      </c>
      <c r="C4" s="24">
        <v>379.7</v>
      </c>
      <c r="D4" s="26">
        <v>1511535.58</v>
      </c>
      <c r="E4" s="26">
        <v>710978</v>
      </c>
      <c r="F4" s="26">
        <v>29425</v>
      </c>
      <c r="G4" s="26">
        <f t="shared" si="0"/>
        <v>2251938.58</v>
      </c>
      <c r="H4" s="35">
        <f t="shared" ref="H4:K19" si="4">D4/$C4</f>
        <v>3980.8680010534636</v>
      </c>
      <c r="I4" s="35">
        <f t="shared" si="2"/>
        <v>1872.4730050039504</v>
      </c>
      <c r="J4" s="35">
        <f t="shared" si="2"/>
        <v>77.495391098235444</v>
      </c>
      <c r="K4" s="35">
        <f t="shared" si="2"/>
        <v>5930.8363971556491</v>
      </c>
    </row>
    <row r="5" spans="1:11" x14ac:dyDescent="0.2">
      <c r="A5" s="17" t="s">
        <v>17</v>
      </c>
      <c r="B5" s="18" t="s">
        <v>18</v>
      </c>
      <c r="C5" s="24">
        <v>2493.4</v>
      </c>
      <c r="D5" s="26">
        <v>2468905.4</v>
      </c>
      <c r="E5" s="26">
        <v>6153698.3499999996</v>
      </c>
      <c r="F5" s="26">
        <v>749175.59</v>
      </c>
      <c r="G5" s="26">
        <f t="shared" si="0"/>
        <v>9371779.3399999999</v>
      </c>
      <c r="H5" s="35">
        <f t="shared" si="4"/>
        <v>990.17622523461932</v>
      </c>
      <c r="I5" s="35">
        <f t="shared" si="2"/>
        <v>2467.9948463944811</v>
      </c>
      <c r="J5" s="35">
        <f t="shared" si="2"/>
        <v>300.46345953316757</v>
      </c>
      <c r="K5" s="35">
        <f t="shared" si="2"/>
        <v>3758.6345311622681</v>
      </c>
    </row>
    <row r="6" spans="1:11" x14ac:dyDescent="0.2">
      <c r="A6" s="17" t="s">
        <v>19</v>
      </c>
      <c r="B6" s="18" t="s">
        <v>20</v>
      </c>
      <c r="C6" s="24">
        <v>3297</v>
      </c>
      <c r="D6" s="26">
        <v>3670195.81</v>
      </c>
      <c r="E6" s="26">
        <v>8437136.0800000001</v>
      </c>
      <c r="F6" s="26">
        <v>2069992.55</v>
      </c>
      <c r="G6" s="26">
        <f t="shared" si="0"/>
        <v>14177324.440000001</v>
      </c>
      <c r="H6" s="35">
        <f t="shared" si="4"/>
        <v>1113.19254170458</v>
      </c>
      <c r="I6" s="35">
        <f t="shared" si="2"/>
        <v>2559.0342978465274</v>
      </c>
      <c r="J6" s="35">
        <f t="shared" si="2"/>
        <v>627.84123445556565</v>
      </c>
      <c r="K6" s="35">
        <f t="shared" si="2"/>
        <v>4300.0680740066728</v>
      </c>
    </row>
    <row r="7" spans="1:11" x14ac:dyDescent="0.2">
      <c r="A7" s="17" t="s">
        <v>21</v>
      </c>
      <c r="B7" s="18" t="s">
        <v>22</v>
      </c>
      <c r="C7" s="24">
        <v>259.39999999999998</v>
      </c>
      <c r="D7" s="26">
        <v>146839.95000000001</v>
      </c>
      <c r="E7" s="26">
        <v>830805.22</v>
      </c>
      <c r="F7" s="26">
        <v>144697.51</v>
      </c>
      <c r="G7" s="26">
        <f t="shared" si="0"/>
        <v>1122342.68</v>
      </c>
      <c r="H7" s="35">
        <f t="shared" si="4"/>
        <v>566.07536622976113</v>
      </c>
      <c r="I7" s="35">
        <f t="shared" si="2"/>
        <v>3202.7957594448731</v>
      </c>
      <c r="J7" s="35">
        <f t="shared" si="2"/>
        <v>557.81615265998471</v>
      </c>
      <c r="K7" s="35">
        <f t="shared" si="2"/>
        <v>4326.6872783346189</v>
      </c>
    </row>
    <row r="8" spans="1:11" x14ac:dyDescent="0.2">
      <c r="A8" s="17" t="s">
        <v>23</v>
      </c>
      <c r="B8" s="18" t="s">
        <v>24</v>
      </c>
      <c r="C8" s="24">
        <v>1340.8</v>
      </c>
      <c r="D8" s="26">
        <v>1036116.31</v>
      </c>
      <c r="E8" s="26">
        <v>3918118.92</v>
      </c>
      <c r="F8" s="26">
        <v>541763.56999999995</v>
      </c>
      <c r="G8" s="26">
        <f t="shared" si="0"/>
        <v>5495998.8000000007</v>
      </c>
      <c r="H8" s="35">
        <f t="shared" si="4"/>
        <v>772.75977774463013</v>
      </c>
      <c r="I8" s="35">
        <f t="shared" si="2"/>
        <v>2922.2247315035802</v>
      </c>
      <c r="J8" s="35">
        <f t="shared" si="2"/>
        <v>404.05994182577564</v>
      </c>
      <c r="K8" s="35">
        <f t="shared" si="2"/>
        <v>4099.0444510739862</v>
      </c>
    </row>
    <row r="9" spans="1:11" x14ac:dyDescent="0.2">
      <c r="A9" s="17" t="s">
        <v>25</v>
      </c>
      <c r="B9" s="18" t="s">
        <v>26</v>
      </c>
      <c r="C9" s="24">
        <v>531.79999999999995</v>
      </c>
      <c r="D9" s="26">
        <v>452174.06</v>
      </c>
      <c r="E9" s="26">
        <v>1232906.73</v>
      </c>
      <c r="F9" s="26">
        <v>178935</v>
      </c>
      <c r="G9" s="26">
        <f t="shared" si="0"/>
        <v>1864015.79</v>
      </c>
      <c r="H9" s="35">
        <f t="shared" si="4"/>
        <v>850.27089131252353</v>
      </c>
      <c r="I9" s="35">
        <f t="shared" si="2"/>
        <v>2318.3654193305756</v>
      </c>
      <c r="J9" s="35">
        <f t="shared" si="2"/>
        <v>336.47047762316663</v>
      </c>
      <c r="K9" s="35">
        <f t="shared" si="2"/>
        <v>3505.106788266266</v>
      </c>
    </row>
    <row r="10" spans="1:11" x14ac:dyDescent="0.2">
      <c r="A10" s="17" t="s">
        <v>27</v>
      </c>
      <c r="B10" s="18" t="s">
        <v>28</v>
      </c>
      <c r="C10" s="24">
        <v>1374.9</v>
      </c>
      <c r="D10" s="26">
        <v>1859707.09</v>
      </c>
      <c r="E10" s="26">
        <v>3392184.04</v>
      </c>
      <c r="F10" s="26">
        <v>594536.19999999995</v>
      </c>
      <c r="G10" s="26">
        <f t="shared" si="0"/>
        <v>5846427.3300000001</v>
      </c>
      <c r="H10" s="35">
        <f t="shared" si="4"/>
        <v>1352.6126190995708</v>
      </c>
      <c r="I10" s="35">
        <f t="shared" si="2"/>
        <v>2467.2223725361841</v>
      </c>
      <c r="J10" s="35">
        <f t="shared" si="2"/>
        <v>432.42141246636112</v>
      </c>
      <c r="K10" s="35">
        <f t="shared" si="2"/>
        <v>4252.256404102116</v>
      </c>
    </row>
    <row r="11" spans="1:11" x14ac:dyDescent="0.2">
      <c r="A11" s="17" t="s">
        <v>29</v>
      </c>
      <c r="B11" s="18" t="s">
        <v>30</v>
      </c>
      <c r="C11" s="24">
        <v>2902.2</v>
      </c>
      <c r="D11" s="26">
        <v>1746721.73</v>
      </c>
      <c r="E11" s="26">
        <v>7942312.4299999997</v>
      </c>
      <c r="F11" s="26">
        <v>1062374.33</v>
      </c>
      <c r="G11" s="26">
        <f t="shared" si="0"/>
        <v>10751408.49</v>
      </c>
      <c r="H11" s="35">
        <f t="shared" si="4"/>
        <v>601.86125353180353</v>
      </c>
      <c r="I11" s="35">
        <f t="shared" si="2"/>
        <v>2736.6523430501002</v>
      </c>
      <c r="J11" s="35">
        <f t="shared" si="2"/>
        <v>366.05827647991185</v>
      </c>
      <c r="K11" s="35">
        <f t="shared" si="2"/>
        <v>3704.5718730618155</v>
      </c>
    </row>
    <row r="12" spans="1:11" x14ac:dyDescent="0.2">
      <c r="A12" s="17" t="s">
        <v>31</v>
      </c>
      <c r="B12" s="18" t="s">
        <v>32</v>
      </c>
      <c r="C12" s="24">
        <v>1616.3</v>
      </c>
      <c r="D12" s="26">
        <v>553900.61</v>
      </c>
      <c r="E12" s="26">
        <v>4888829.51</v>
      </c>
      <c r="F12" s="26">
        <v>879964.57</v>
      </c>
      <c r="G12" s="26">
        <f t="shared" si="0"/>
        <v>6322694.6900000004</v>
      </c>
      <c r="H12" s="35">
        <f t="shared" si="4"/>
        <v>342.69665903607006</v>
      </c>
      <c r="I12" s="35">
        <f t="shared" si="2"/>
        <v>3024.7042690094659</v>
      </c>
      <c r="J12" s="35">
        <f t="shared" si="2"/>
        <v>544.43146074367382</v>
      </c>
      <c r="K12" s="35">
        <f t="shared" si="2"/>
        <v>3911.8323887892102</v>
      </c>
    </row>
    <row r="13" spans="1:11" x14ac:dyDescent="0.2">
      <c r="A13" s="17" t="s">
        <v>33</v>
      </c>
      <c r="B13" s="18" t="s">
        <v>34</v>
      </c>
      <c r="C13" s="24">
        <v>775.6</v>
      </c>
      <c r="D13" s="26">
        <v>1335405.46</v>
      </c>
      <c r="E13" s="26">
        <v>1493656.41</v>
      </c>
      <c r="F13" s="26">
        <v>75337.75</v>
      </c>
      <c r="G13" s="26">
        <f t="shared" si="0"/>
        <v>2904399.62</v>
      </c>
      <c r="H13" s="35">
        <f t="shared" si="4"/>
        <v>1721.7708354822073</v>
      </c>
      <c r="I13" s="35">
        <f t="shared" si="2"/>
        <v>1925.8076456936565</v>
      </c>
      <c r="J13" s="35">
        <f t="shared" si="2"/>
        <v>97.134798865394529</v>
      </c>
      <c r="K13" s="35">
        <f t="shared" si="2"/>
        <v>3744.7132800412583</v>
      </c>
    </row>
    <row r="14" spans="1:11" x14ac:dyDescent="0.2">
      <c r="A14" s="17" t="s">
        <v>35</v>
      </c>
      <c r="B14" s="18" t="s">
        <v>36</v>
      </c>
      <c r="C14" s="24">
        <v>3555</v>
      </c>
      <c r="D14" s="26">
        <v>1452944.33</v>
      </c>
      <c r="E14" s="26">
        <v>11362573.949999999</v>
      </c>
      <c r="F14" s="26">
        <v>2628857.84</v>
      </c>
      <c r="G14" s="26">
        <f t="shared" si="0"/>
        <v>15444376.119999999</v>
      </c>
      <c r="H14" s="35">
        <f t="shared" si="4"/>
        <v>408.70445288326306</v>
      </c>
      <c r="I14" s="35">
        <f t="shared" si="2"/>
        <v>3196.2233333333329</v>
      </c>
      <c r="J14" s="35">
        <f t="shared" si="2"/>
        <v>739.481811533052</v>
      </c>
      <c r="K14" s="35">
        <f t="shared" si="2"/>
        <v>4344.4095977496481</v>
      </c>
    </row>
    <row r="15" spans="1:11" x14ac:dyDescent="0.2">
      <c r="A15" s="17" t="s">
        <v>37</v>
      </c>
      <c r="B15" s="18" t="s">
        <v>38</v>
      </c>
      <c r="C15" s="24">
        <v>853</v>
      </c>
      <c r="D15" s="26">
        <v>883799.26</v>
      </c>
      <c r="E15" s="26">
        <v>1988978.71</v>
      </c>
      <c r="F15" s="26">
        <v>241076.16</v>
      </c>
      <c r="G15" s="26">
        <f t="shared" si="0"/>
        <v>3113854.13</v>
      </c>
      <c r="H15" s="35">
        <f t="shared" si="4"/>
        <v>1036.1069871043376</v>
      </c>
      <c r="I15" s="35">
        <f t="shared" si="2"/>
        <v>2331.745263774912</v>
      </c>
      <c r="J15" s="35">
        <f t="shared" si="2"/>
        <v>282.62152403282533</v>
      </c>
      <c r="K15" s="35">
        <f t="shared" si="2"/>
        <v>3650.473774912075</v>
      </c>
    </row>
    <row r="16" spans="1:11" x14ac:dyDescent="0.2">
      <c r="A16" s="17" t="s">
        <v>39</v>
      </c>
      <c r="B16" s="18" t="s">
        <v>40</v>
      </c>
      <c r="C16" s="24">
        <v>815.3</v>
      </c>
      <c r="D16" s="26">
        <v>823180.55</v>
      </c>
      <c r="E16" s="26">
        <v>2631472.75</v>
      </c>
      <c r="F16" s="26">
        <v>477474.1</v>
      </c>
      <c r="G16" s="26">
        <f t="shared" si="0"/>
        <v>3932127.4000000004</v>
      </c>
      <c r="H16" s="35">
        <f t="shared" si="4"/>
        <v>1009.6658285293759</v>
      </c>
      <c r="I16" s="35">
        <f t="shared" si="2"/>
        <v>3227.6128418986877</v>
      </c>
      <c r="J16" s="35">
        <f t="shared" si="2"/>
        <v>585.64221758861765</v>
      </c>
      <c r="K16" s="35">
        <f t="shared" si="2"/>
        <v>4822.9208880166816</v>
      </c>
    </row>
    <row r="17" spans="1:11" x14ac:dyDescent="0.2">
      <c r="A17" s="17" t="s">
        <v>41</v>
      </c>
      <c r="B17" s="18" t="s">
        <v>42</v>
      </c>
      <c r="C17" s="24">
        <v>8949.2000000000007</v>
      </c>
      <c r="D17" s="26">
        <v>13401340.16</v>
      </c>
      <c r="E17" s="26">
        <v>18833680.030000001</v>
      </c>
      <c r="F17" s="26">
        <v>1173608</v>
      </c>
      <c r="G17" s="26">
        <f t="shared" si="0"/>
        <v>33408628.190000001</v>
      </c>
      <c r="H17" s="35">
        <f t="shared" si="4"/>
        <v>1497.4902963393374</v>
      </c>
      <c r="I17" s="35">
        <f t="shared" si="2"/>
        <v>2104.5099036785409</v>
      </c>
      <c r="J17" s="35">
        <f t="shared" si="2"/>
        <v>131.14110758503551</v>
      </c>
      <c r="K17" s="35">
        <f t="shared" si="2"/>
        <v>3733.1413076029139</v>
      </c>
    </row>
    <row r="18" spans="1:11" x14ac:dyDescent="0.2">
      <c r="A18" s="17" t="s">
        <v>43</v>
      </c>
      <c r="B18" s="18" t="s">
        <v>44</v>
      </c>
      <c r="C18" s="24">
        <v>2425.5</v>
      </c>
      <c r="D18" s="26">
        <v>2180480.94</v>
      </c>
      <c r="E18" s="26">
        <v>6418632.7699999996</v>
      </c>
      <c r="F18" s="26">
        <v>872759.07</v>
      </c>
      <c r="G18" s="26">
        <f t="shared" si="0"/>
        <v>9471872.7799999993</v>
      </c>
      <c r="H18" s="35">
        <f t="shared" si="4"/>
        <v>898.9820408163265</v>
      </c>
      <c r="I18" s="35">
        <f t="shared" si="4"/>
        <v>2646.3132426303855</v>
      </c>
      <c r="J18" s="35">
        <f t="shared" si="4"/>
        <v>359.82645640074207</v>
      </c>
      <c r="K18" s="35">
        <f t="shared" si="4"/>
        <v>3905.1217398474537</v>
      </c>
    </row>
    <row r="19" spans="1:11" x14ac:dyDescent="0.2">
      <c r="A19" s="17" t="s">
        <v>45</v>
      </c>
      <c r="B19" s="18" t="s">
        <v>46</v>
      </c>
      <c r="C19" s="24">
        <v>3231</v>
      </c>
      <c r="D19" s="26">
        <v>4863346.88</v>
      </c>
      <c r="E19" s="26">
        <v>8306323.5700000003</v>
      </c>
      <c r="F19" s="26">
        <v>1586928.47</v>
      </c>
      <c r="G19" s="26">
        <f t="shared" si="0"/>
        <v>14756598.920000002</v>
      </c>
      <c r="H19" s="35">
        <f t="shared" si="4"/>
        <v>1505.2141380377591</v>
      </c>
      <c r="I19" s="35">
        <f t="shared" si="4"/>
        <v>2570.8212844320647</v>
      </c>
      <c r="J19" s="35">
        <f t="shared" si="4"/>
        <v>491.15706282884554</v>
      </c>
      <c r="K19" s="35">
        <f t="shared" si="4"/>
        <v>4567.1924852986695</v>
      </c>
    </row>
    <row r="20" spans="1:11" x14ac:dyDescent="0.2">
      <c r="A20" s="17" t="s">
        <v>47</v>
      </c>
      <c r="B20" s="18" t="s">
        <v>48</v>
      </c>
      <c r="C20" s="24">
        <v>3849.5</v>
      </c>
      <c r="D20" s="26">
        <v>3396631.81</v>
      </c>
      <c r="E20" s="26">
        <v>10333294.970000001</v>
      </c>
      <c r="F20" s="26">
        <v>1424013.64</v>
      </c>
      <c r="G20" s="26">
        <f t="shared" si="0"/>
        <v>15153940.420000002</v>
      </c>
      <c r="H20" s="35">
        <f t="shared" ref="H20:K35" si="5">D20/$C20</f>
        <v>882.35662034030395</v>
      </c>
      <c r="I20" s="35">
        <f t="shared" si="5"/>
        <v>2684.321332640603</v>
      </c>
      <c r="J20" s="35">
        <f t="shared" si="5"/>
        <v>369.9217145083777</v>
      </c>
      <c r="K20" s="35">
        <f t="shared" si="5"/>
        <v>3936.5996674892849</v>
      </c>
    </row>
    <row r="21" spans="1:11" x14ac:dyDescent="0.2">
      <c r="A21" s="17" t="s">
        <v>49</v>
      </c>
      <c r="B21" s="18" t="s">
        <v>50</v>
      </c>
      <c r="C21" s="24">
        <v>2326.9</v>
      </c>
      <c r="D21" s="26">
        <v>2020452.61</v>
      </c>
      <c r="E21" s="26">
        <v>6305895.9900000002</v>
      </c>
      <c r="F21" s="26">
        <v>717831.43</v>
      </c>
      <c r="G21" s="26">
        <f t="shared" si="0"/>
        <v>9044180.0299999993</v>
      </c>
      <c r="H21" s="35">
        <f t="shared" si="5"/>
        <v>868.30229489879241</v>
      </c>
      <c r="I21" s="35">
        <f t="shared" si="5"/>
        <v>2709.9987064334523</v>
      </c>
      <c r="J21" s="35">
        <f t="shared" si="5"/>
        <v>308.49259959602904</v>
      </c>
      <c r="K21" s="35">
        <f t="shared" si="5"/>
        <v>3886.793600928273</v>
      </c>
    </row>
    <row r="22" spans="1:11" x14ac:dyDescent="0.2">
      <c r="A22" s="17" t="s">
        <v>51</v>
      </c>
      <c r="B22" s="18" t="s">
        <v>52</v>
      </c>
      <c r="C22" s="24">
        <v>1033.5999999999999</v>
      </c>
      <c r="D22" s="26">
        <v>522376.92</v>
      </c>
      <c r="E22" s="26">
        <v>2833205.36</v>
      </c>
      <c r="F22" s="26">
        <v>458880.92</v>
      </c>
      <c r="G22" s="26">
        <f t="shared" si="0"/>
        <v>3814463.1999999997</v>
      </c>
      <c r="H22" s="35">
        <f t="shared" si="5"/>
        <v>505.39562693498453</v>
      </c>
      <c r="I22" s="35">
        <f t="shared" si="5"/>
        <v>2741.1042569659444</v>
      </c>
      <c r="J22" s="35">
        <f t="shared" si="5"/>
        <v>443.96373839009289</v>
      </c>
      <c r="K22" s="35">
        <f t="shared" si="5"/>
        <v>3690.4636222910217</v>
      </c>
    </row>
    <row r="23" spans="1:11" x14ac:dyDescent="0.2">
      <c r="A23" s="17" t="s">
        <v>53</v>
      </c>
      <c r="B23" s="18" t="s">
        <v>54</v>
      </c>
      <c r="C23" s="24">
        <v>2637.2</v>
      </c>
      <c r="D23" s="26">
        <v>984304.43</v>
      </c>
      <c r="E23" s="26">
        <v>8331886.1399999997</v>
      </c>
      <c r="F23" s="26">
        <v>1877265.5</v>
      </c>
      <c r="G23" s="26">
        <f t="shared" si="0"/>
        <v>11193456.07</v>
      </c>
      <c r="H23" s="35">
        <f t="shared" si="5"/>
        <v>373.23844607917493</v>
      </c>
      <c r="I23" s="35">
        <f t="shared" si="5"/>
        <v>3159.3683224632186</v>
      </c>
      <c r="J23" s="35">
        <f t="shared" si="5"/>
        <v>711.84039890793269</v>
      </c>
      <c r="K23" s="35">
        <f t="shared" si="5"/>
        <v>4244.4471674503266</v>
      </c>
    </row>
    <row r="24" spans="1:11" x14ac:dyDescent="0.2">
      <c r="A24" s="17" t="s">
        <v>55</v>
      </c>
      <c r="B24" s="18" t="s">
        <v>56</v>
      </c>
      <c r="C24" s="24">
        <v>2397.1</v>
      </c>
      <c r="D24" s="26">
        <v>1547812.24</v>
      </c>
      <c r="E24" s="26">
        <v>6637280.2999999998</v>
      </c>
      <c r="F24" s="26">
        <v>1230310.1499999999</v>
      </c>
      <c r="G24" s="26">
        <f t="shared" si="0"/>
        <v>9415402.6899999995</v>
      </c>
      <c r="H24" s="35">
        <f t="shared" si="5"/>
        <v>645.70198990446795</v>
      </c>
      <c r="I24" s="35">
        <f t="shared" si="5"/>
        <v>2768.8791873513828</v>
      </c>
      <c r="J24" s="35">
        <f t="shared" si="5"/>
        <v>513.24940553168415</v>
      </c>
      <c r="K24" s="35">
        <f t="shared" si="5"/>
        <v>3927.8305827875347</v>
      </c>
    </row>
    <row r="25" spans="1:11" x14ac:dyDescent="0.2">
      <c r="A25" s="17" t="s">
        <v>57</v>
      </c>
      <c r="B25" s="18" t="s">
        <v>58</v>
      </c>
      <c r="C25" s="24">
        <v>8843.4</v>
      </c>
      <c r="D25" s="26">
        <v>4128407.74</v>
      </c>
      <c r="E25" s="26">
        <v>23748393.16</v>
      </c>
      <c r="F25" s="26">
        <v>2351642.5099999998</v>
      </c>
      <c r="G25" s="26">
        <f t="shared" si="0"/>
        <v>30228443.410000004</v>
      </c>
      <c r="H25" s="35">
        <f t="shared" si="5"/>
        <v>466.83489834226657</v>
      </c>
      <c r="I25" s="35">
        <f t="shared" si="5"/>
        <v>2685.4369541126716</v>
      </c>
      <c r="J25" s="35">
        <f t="shared" si="5"/>
        <v>265.92063120519254</v>
      </c>
      <c r="K25" s="35">
        <f t="shared" si="5"/>
        <v>3418.1924836601311</v>
      </c>
    </row>
    <row r="26" spans="1:11" x14ac:dyDescent="0.2">
      <c r="A26" s="17" t="s">
        <v>59</v>
      </c>
      <c r="B26" s="18" t="s">
        <v>60</v>
      </c>
      <c r="C26" s="24">
        <v>374.9</v>
      </c>
      <c r="D26" s="26">
        <v>371572.84</v>
      </c>
      <c r="E26" s="26">
        <v>963071.46</v>
      </c>
      <c r="F26" s="26">
        <v>119992</v>
      </c>
      <c r="G26" s="26">
        <f t="shared" si="0"/>
        <v>1454636.3</v>
      </c>
      <c r="H26" s="35">
        <f t="shared" si="5"/>
        <v>991.12520672179255</v>
      </c>
      <c r="I26" s="35">
        <f t="shared" si="5"/>
        <v>2568.875593491598</v>
      </c>
      <c r="J26" s="35">
        <f t="shared" si="5"/>
        <v>320.06401707121898</v>
      </c>
      <c r="K26" s="35">
        <f t="shared" si="5"/>
        <v>3880.0648172846095</v>
      </c>
    </row>
    <row r="27" spans="1:11" x14ac:dyDescent="0.2">
      <c r="A27" s="17" t="s">
        <v>61</v>
      </c>
      <c r="B27" s="18" t="s">
        <v>62</v>
      </c>
      <c r="C27" s="24">
        <v>2022.1</v>
      </c>
      <c r="D27" s="26">
        <v>858630.71</v>
      </c>
      <c r="E27" s="26">
        <v>5997827.4800000004</v>
      </c>
      <c r="F27" s="26">
        <v>707619.62</v>
      </c>
      <c r="G27" s="26">
        <f t="shared" si="0"/>
        <v>7564077.8100000005</v>
      </c>
      <c r="H27" s="35">
        <f t="shared" si="5"/>
        <v>424.6232678898175</v>
      </c>
      <c r="I27" s="35">
        <f t="shared" si="5"/>
        <v>2966.1379160278921</v>
      </c>
      <c r="J27" s="35">
        <f t="shared" si="5"/>
        <v>349.9429405073933</v>
      </c>
      <c r="K27" s="35">
        <f t="shared" si="5"/>
        <v>3740.7041244251031</v>
      </c>
    </row>
    <row r="28" spans="1:11" x14ac:dyDescent="0.2">
      <c r="A28" s="17" t="s">
        <v>63</v>
      </c>
      <c r="B28" s="18" t="s">
        <v>64</v>
      </c>
      <c r="C28" s="24">
        <v>1971.6</v>
      </c>
      <c r="D28" s="26">
        <v>1340738.8</v>
      </c>
      <c r="E28" s="26">
        <v>5800894.9699999997</v>
      </c>
      <c r="F28" s="26">
        <v>473422</v>
      </c>
      <c r="G28" s="26">
        <f t="shared" si="0"/>
        <v>7615055.7699999996</v>
      </c>
      <c r="H28" s="35">
        <f t="shared" si="5"/>
        <v>680.02576587543115</v>
      </c>
      <c r="I28" s="35">
        <f t="shared" si="5"/>
        <v>2942.2271099614527</v>
      </c>
      <c r="J28" s="35">
        <f t="shared" si="5"/>
        <v>240.12071414079935</v>
      </c>
      <c r="K28" s="35">
        <f t="shared" si="5"/>
        <v>3862.373589977683</v>
      </c>
    </row>
    <row r="29" spans="1:11" x14ac:dyDescent="0.2">
      <c r="A29" s="17" t="s">
        <v>65</v>
      </c>
      <c r="B29" s="18" t="s">
        <v>66</v>
      </c>
      <c r="C29" s="24">
        <v>2737.1</v>
      </c>
      <c r="D29" s="26">
        <v>2163381.52</v>
      </c>
      <c r="E29" s="26">
        <v>7671601.2400000002</v>
      </c>
      <c r="F29" s="26">
        <v>1521422.04</v>
      </c>
      <c r="G29" s="26">
        <f t="shared" si="0"/>
        <v>11356404.800000001</v>
      </c>
      <c r="H29" s="35">
        <f t="shared" si="5"/>
        <v>790.39184538380039</v>
      </c>
      <c r="I29" s="35">
        <f t="shared" si="5"/>
        <v>2802.820956486793</v>
      </c>
      <c r="J29" s="35">
        <f t="shared" si="5"/>
        <v>555.85182857769178</v>
      </c>
      <c r="K29" s="35">
        <f t="shared" si="5"/>
        <v>4149.0646304482852</v>
      </c>
    </row>
    <row r="30" spans="1:11" x14ac:dyDescent="0.2">
      <c r="A30" s="17" t="s">
        <v>67</v>
      </c>
      <c r="B30" s="18" t="s">
        <v>68</v>
      </c>
      <c r="C30" s="24">
        <v>3808.1</v>
      </c>
      <c r="D30" s="26">
        <v>5607699.5800000001</v>
      </c>
      <c r="E30" s="26">
        <v>8919118.8399999999</v>
      </c>
      <c r="F30" s="26">
        <v>627001</v>
      </c>
      <c r="G30" s="26">
        <f t="shared" si="0"/>
        <v>15153819.42</v>
      </c>
      <c r="H30" s="35">
        <f t="shared" si="5"/>
        <v>1472.5715133531157</v>
      </c>
      <c r="I30" s="35">
        <f t="shared" si="5"/>
        <v>2342.144071846853</v>
      </c>
      <c r="J30" s="35">
        <f t="shared" si="5"/>
        <v>164.64930017594077</v>
      </c>
      <c r="K30" s="35">
        <f t="shared" si="5"/>
        <v>3979.3648853759091</v>
      </c>
    </row>
    <row r="31" spans="1:11" x14ac:dyDescent="0.2">
      <c r="A31" s="17" t="s">
        <v>69</v>
      </c>
      <c r="B31" s="18" t="s">
        <v>70</v>
      </c>
      <c r="C31" s="24">
        <v>1334.4</v>
      </c>
      <c r="D31" s="26">
        <v>928932.16</v>
      </c>
      <c r="E31" s="26">
        <v>3637424.05</v>
      </c>
      <c r="F31" s="26">
        <v>488180</v>
      </c>
      <c r="G31" s="26">
        <f t="shared" si="0"/>
        <v>5054536.21</v>
      </c>
      <c r="H31" s="35">
        <f t="shared" si="5"/>
        <v>696.14220623501194</v>
      </c>
      <c r="I31" s="35">
        <f t="shared" si="5"/>
        <v>2725.8873276378895</v>
      </c>
      <c r="J31" s="35">
        <f t="shared" si="5"/>
        <v>365.8423261390887</v>
      </c>
      <c r="K31" s="35">
        <f t="shared" si="5"/>
        <v>3787.8718600119901</v>
      </c>
    </row>
    <row r="32" spans="1:11" x14ac:dyDescent="0.2">
      <c r="A32" s="17" t="s">
        <v>71</v>
      </c>
      <c r="B32" s="18" t="s">
        <v>72</v>
      </c>
      <c r="C32" s="24">
        <v>783.3</v>
      </c>
      <c r="D32" s="26">
        <v>440816.86</v>
      </c>
      <c r="E32" s="26">
        <v>2361988.5299999998</v>
      </c>
      <c r="F32" s="26">
        <v>332985.02</v>
      </c>
      <c r="G32" s="26">
        <f t="shared" si="0"/>
        <v>3135790.4099999997</v>
      </c>
      <c r="H32" s="35">
        <f t="shared" si="5"/>
        <v>562.76887527128815</v>
      </c>
      <c r="I32" s="35">
        <f t="shared" si="5"/>
        <v>3015.4328226733051</v>
      </c>
      <c r="J32" s="35">
        <f t="shared" si="5"/>
        <v>425.10534916379424</v>
      </c>
      <c r="K32" s="35">
        <f t="shared" si="5"/>
        <v>4003.3070471083875</v>
      </c>
    </row>
    <row r="33" spans="1:11" x14ac:dyDescent="0.2">
      <c r="A33" s="17" t="s">
        <v>73</v>
      </c>
      <c r="B33" s="18" t="s">
        <v>74</v>
      </c>
      <c r="C33" s="24">
        <v>1639.7</v>
      </c>
      <c r="D33" s="26">
        <v>1904046.55</v>
      </c>
      <c r="E33" s="26">
        <v>4334439.38</v>
      </c>
      <c r="F33" s="26">
        <v>646514.61</v>
      </c>
      <c r="G33" s="26">
        <f t="shared" si="0"/>
        <v>6885000.54</v>
      </c>
      <c r="H33" s="35">
        <f t="shared" si="5"/>
        <v>1161.2164115386961</v>
      </c>
      <c r="I33" s="35">
        <f t="shared" si="5"/>
        <v>2643.4343965359517</v>
      </c>
      <c r="J33" s="35">
        <f t="shared" si="5"/>
        <v>394.28835152771848</v>
      </c>
      <c r="K33" s="35">
        <f t="shared" si="5"/>
        <v>4198.9391596023661</v>
      </c>
    </row>
    <row r="34" spans="1:11" x14ac:dyDescent="0.2">
      <c r="A34" s="17" t="s">
        <v>75</v>
      </c>
      <c r="B34" s="18" t="s">
        <v>76</v>
      </c>
      <c r="C34" s="24">
        <v>4453</v>
      </c>
      <c r="D34" s="26">
        <v>1786199.54</v>
      </c>
      <c r="E34" s="26">
        <v>14710290.18</v>
      </c>
      <c r="F34" s="26">
        <v>2041677.8</v>
      </c>
      <c r="G34" s="26">
        <f t="shared" ref="G34:G65" si="6">F34+E34+D34</f>
        <v>18538167.52</v>
      </c>
      <c r="H34" s="35">
        <f t="shared" si="5"/>
        <v>401.12273523467326</v>
      </c>
      <c r="I34" s="35">
        <f t="shared" si="5"/>
        <v>3303.4561374354366</v>
      </c>
      <c r="J34" s="35">
        <f t="shared" si="5"/>
        <v>458.49490231304742</v>
      </c>
      <c r="K34" s="35">
        <f t="shared" si="5"/>
        <v>4163.0737749831569</v>
      </c>
    </row>
    <row r="35" spans="1:11" x14ac:dyDescent="0.2">
      <c r="A35" s="17" t="s">
        <v>77</v>
      </c>
      <c r="B35" s="18" t="s">
        <v>78</v>
      </c>
      <c r="C35" s="24">
        <v>2340.8000000000002</v>
      </c>
      <c r="D35" s="26">
        <v>1103220.49</v>
      </c>
      <c r="E35" s="26">
        <v>6740483.2599999998</v>
      </c>
      <c r="F35" s="26">
        <v>1698250.36</v>
      </c>
      <c r="G35" s="26">
        <f t="shared" si="6"/>
        <v>9541954.1099999994</v>
      </c>
      <c r="H35" s="35">
        <f t="shared" si="5"/>
        <v>471.30061944634309</v>
      </c>
      <c r="I35" s="35">
        <f t="shared" si="5"/>
        <v>2879.5639354066984</v>
      </c>
      <c r="J35" s="35">
        <f t="shared" si="5"/>
        <v>725.49998291182499</v>
      </c>
      <c r="K35" s="35">
        <f t="shared" si="5"/>
        <v>4076.3645377648663</v>
      </c>
    </row>
    <row r="36" spans="1:11" x14ac:dyDescent="0.2">
      <c r="A36" s="17" t="s">
        <v>79</v>
      </c>
      <c r="B36" s="18" t="s">
        <v>80</v>
      </c>
      <c r="C36" s="24">
        <v>942.6</v>
      </c>
      <c r="D36" s="26">
        <v>670852.13</v>
      </c>
      <c r="E36" s="26">
        <v>2749534.24</v>
      </c>
      <c r="F36" s="26">
        <v>377092</v>
      </c>
      <c r="G36" s="26">
        <f t="shared" si="6"/>
        <v>3797478.37</v>
      </c>
      <c r="H36" s="35">
        <f t="shared" ref="H36:K51" si="7">D36/$C36</f>
        <v>711.70393592191806</v>
      </c>
      <c r="I36" s="35">
        <f t="shared" si="7"/>
        <v>2916.9682155739447</v>
      </c>
      <c r="J36" s="35">
        <f t="shared" si="7"/>
        <v>400.05516656057711</v>
      </c>
      <c r="K36" s="35">
        <f t="shared" si="7"/>
        <v>4028.7273180564398</v>
      </c>
    </row>
    <row r="37" spans="1:11" x14ac:dyDescent="0.2">
      <c r="A37" s="17" t="s">
        <v>81</v>
      </c>
      <c r="B37" s="18" t="s">
        <v>82</v>
      </c>
      <c r="C37" s="24">
        <v>7924.6</v>
      </c>
      <c r="D37" s="26">
        <v>4327339.7699999996</v>
      </c>
      <c r="E37" s="26">
        <v>22187733.699999999</v>
      </c>
      <c r="F37" s="26">
        <v>4191252.69</v>
      </c>
      <c r="G37" s="26">
        <f t="shared" si="6"/>
        <v>30706326.16</v>
      </c>
      <c r="H37" s="35">
        <f t="shared" si="7"/>
        <v>546.06412563410129</v>
      </c>
      <c r="I37" s="35">
        <f t="shared" si="7"/>
        <v>2799.8553491658881</v>
      </c>
      <c r="J37" s="35">
        <f t="shared" si="7"/>
        <v>528.89138757792193</v>
      </c>
      <c r="K37" s="35">
        <f t="shared" si="7"/>
        <v>3874.8108623779117</v>
      </c>
    </row>
    <row r="38" spans="1:11" x14ac:dyDescent="0.2">
      <c r="A38" s="17" t="s">
        <v>83</v>
      </c>
      <c r="B38" s="18" t="s">
        <v>84</v>
      </c>
      <c r="C38" s="24">
        <v>4849.6000000000004</v>
      </c>
      <c r="D38" s="26">
        <v>4361531.33</v>
      </c>
      <c r="E38" s="26">
        <v>12135182.18</v>
      </c>
      <c r="F38" s="26">
        <v>1550899.07</v>
      </c>
      <c r="G38" s="26">
        <f t="shared" si="6"/>
        <v>18047612.579999998</v>
      </c>
      <c r="H38" s="35">
        <f t="shared" si="7"/>
        <v>899.35898424612333</v>
      </c>
      <c r="I38" s="35">
        <f t="shared" si="7"/>
        <v>2502.3057942923124</v>
      </c>
      <c r="J38" s="35">
        <f t="shared" si="7"/>
        <v>319.79937933025406</v>
      </c>
      <c r="K38" s="35">
        <f t="shared" si="7"/>
        <v>3721.4641578686897</v>
      </c>
    </row>
    <row r="39" spans="1:11" x14ac:dyDescent="0.2">
      <c r="A39" s="17" t="s">
        <v>85</v>
      </c>
      <c r="B39" s="18" t="s">
        <v>86</v>
      </c>
      <c r="C39" s="24">
        <v>4255.5</v>
      </c>
      <c r="D39" s="26">
        <v>1212527.48</v>
      </c>
      <c r="E39" s="26">
        <v>13419195.699999999</v>
      </c>
      <c r="F39" s="26">
        <v>3362013.45</v>
      </c>
      <c r="G39" s="26">
        <f t="shared" si="6"/>
        <v>17993736.629999999</v>
      </c>
      <c r="H39" s="35">
        <f t="shared" si="7"/>
        <v>284.93184819645165</v>
      </c>
      <c r="I39" s="35">
        <f t="shared" si="7"/>
        <v>3153.3769709787334</v>
      </c>
      <c r="J39" s="35">
        <f t="shared" si="7"/>
        <v>790.0395840676772</v>
      </c>
      <c r="K39" s="35">
        <f t="shared" si="7"/>
        <v>4228.3484032428623</v>
      </c>
    </row>
    <row r="40" spans="1:11" x14ac:dyDescent="0.2">
      <c r="A40" s="17" t="s">
        <v>87</v>
      </c>
      <c r="B40" s="18" t="s">
        <v>88</v>
      </c>
      <c r="C40" s="24">
        <v>1490.1</v>
      </c>
      <c r="D40" s="26">
        <v>412151.02</v>
      </c>
      <c r="E40" s="26">
        <v>4933261.3499999996</v>
      </c>
      <c r="F40" s="26">
        <v>1349653.22</v>
      </c>
      <c r="G40" s="26">
        <f t="shared" si="6"/>
        <v>6695065.5899999999</v>
      </c>
      <c r="H40" s="35">
        <f t="shared" si="7"/>
        <v>276.59285953962825</v>
      </c>
      <c r="I40" s="35">
        <f t="shared" si="7"/>
        <v>3310.6914636601568</v>
      </c>
      <c r="J40" s="35">
        <f t="shared" si="7"/>
        <v>905.74674182940748</v>
      </c>
      <c r="K40" s="35">
        <f t="shared" si="7"/>
        <v>4493.0310650291931</v>
      </c>
    </row>
    <row r="41" spans="1:11" x14ac:dyDescent="0.2">
      <c r="A41" s="17" t="s">
        <v>89</v>
      </c>
      <c r="B41" s="18" t="s">
        <v>90</v>
      </c>
      <c r="C41" s="24">
        <v>288.7</v>
      </c>
      <c r="D41" s="26">
        <v>94513.42</v>
      </c>
      <c r="E41" s="26">
        <v>975763.22</v>
      </c>
      <c r="F41" s="26">
        <v>320738.40999999997</v>
      </c>
      <c r="G41" s="26">
        <f t="shared" si="6"/>
        <v>1391015.0499999998</v>
      </c>
      <c r="H41" s="35">
        <f t="shared" si="7"/>
        <v>327.37589192933842</v>
      </c>
      <c r="I41" s="35">
        <f t="shared" si="7"/>
        <v>3379.8518184967093</v>
      </c>
      <c r="J41" s="35">
        <f t="shared" si="7"/>
        <v>1110.9747488742639</v>
      </c>
      <c r="K41" s="35">
        <f t="shared" si="7"/>
        <v>4818.2024593003116</v>
      </c>
    </row>
    <row r="42" spans="1:11" x14ac:dyDescent="0.2">
      <c r="A42" s="17" t="s">
        <v>91</v>
      </c>
      <c r="B42" s="18" t="s">
        <v>92</v>
      </c>
      <c r="C42" s="24">
        <v>1872.9</v>
      </c>
      <c r="D42" s="26">
        <v>1411064.6</v>
      </c>
      <c r="E42" s="26">
        <v>4928666.59</v>
      </c>
      <c r="F42" s="26">
        <v>383661.95</v>
      </c>
      <c r="G42" s="26">
        <f t="shared" si="6"/>
        <v>6723393.1400000006</v>
      </c>
      <c r="H42" s="35">
        <f t="shared" si="7"/>
        <v>753.41160766725397</v>
      </c>
      <c r="I42" s="35">
        <f t="shared" si="7"/>
        <v>2631.5695392172565</v>
      </c>
      <c r="J42" s="35">
        <f t="shared" si="7"/>
        <v>204.84913770089167</v>
      </c>
      <c r="K42" s="35">
        <f t="shared" si="7"/>
        <v>3589.8302845854023</v>
      </c>
    </row>
    <row r="43" spans="1:11" x14ac:dyDescent="0.2">
      <c r="A43" s="17" t="s">
        <v>93</v>
      </c>
      <c r="B43" s="18" t="s">
        <v>94</v>
      </c>
      <c r="C43" s="24">
        <v>4906.7</v>
      </c>
      <c r="D43" s="26">
        <v>5392028.5499999998</v>
      </c>
      <c r="E43" s="26">
        <v>15169087.789999999</v>
      </c>
      <c r="F43" s="26">
        <v>2539847.42</v>
      </c>
      <c r="G43" s="26">
        <f t="shared" si="6"/>
        <v>23100963.760000002</v>
      </c>
      <c r="H43" s="35">
        <f t="shared" si="7"/>
        <v>1098.9113966617074</v>
      </c>
      <c r="I43" s="35">
        <f t="shared" si="7"/>
        <v>3091.5050420853117</v>
      </c>
      <c r="J43" s="35">
        <f t="shared" si="7"/>
        <v>517.62843051337961</v>
      </c>
      <c r="K43" s="35">
        <f t="shared" si="7"/>
        <v>4708.0448692603995</v>
      </c>
    </row>
    <row r="44" spans="1:11" x14ac:dyDescent="0.2">
      <c r="A44" s="17" t="s">
        <v>95</v>
      </c>
      <c r="B44" s="18" t="s">
        <v>96</v>
      </c>
      <c r="C44" s="24">
        <v>1397.7</v>
      </c>
      <c r="D44" s="26">
        <v>906523.76</v>
      </c>
      <c r="E44" s="26">
        <v>3969973.77</v>
      </c>
      <c r="F44" s="26">
        <v>500296.58</v>
      </c>
      <c r="G44" s="26">
        <f t="shared" si="6"/>
        <v>5376794.1099999994</v>
      </c>
      <c r="H44" s="35">
        <f t="shared" si="7"/>
        <v>648.58249982113466</v>
      </c>
      <c r="I44" s="35">
        <f t="shared" si="7"/>
        <v>2840.3618587679757</v>
      </c>
      <c r="J44" s="35">
        <f t="shared" si="7"/>
        <v>357.94274880160265</v>
      </c>
      <c r="K44" s="35">
        <f t="shared" si="7"/>
        <v>3846.8871073907126</v>
      </c>
    </row>
    <row r="45" spans="1:11" x14ac:dyDescent="0.2">
      <c r="A45" s="17" t="s">
        <v>97</v>
      </c>
      <c r="B45" s="18" t="s">
        <v>98</v>
      </c>
      <c r="C45" s="24">
        <v>1084.5999999999999</v>
      </c>
      <c r="D45" s="26">
        <v>446921.09</v>
      </c>
      <c r="E45" s="26">
        <v>3312027.61</v>
      </c>
      <c r="F45" s="26">
        <v>634325.22</v>
      </c>
      <c r="G45" s="26">
        <f t="shared" si="6"/>
        <v>4393273.92</v>
      </c>
      <c r="H45" s="35">
        <f t="shared" si="7"/>
        <v>412.06075050709944</v>
      </c>
      <c r="I45" s="35">
        <f t="shared" si="7"/>
        <v>3053.6857919970498</v>
      </c>
      <c r="J45" s="35">
        <f t="shared" si="7"/>
        <v>584.84715102341875</v>
      </c>
      <c r="K45" s="35">
        <f t="shared" si="7"/>
        <v>4050.5936935275681</v>
      </c>
    </row>
    <row r="46" spans="1:11" x14ac:dyDescent="0.2">
      <c r="A46" s="17" t="s">
        <v>99</v>
      </c>
      <c r="B46" s="18" t="s">
        <v>100</v>
      </c>
      <c r="C46" s="24">
        <v>1712.3</v>
      </c>
      <c r="D46" s="26">
        <v>2029260.98</v>
      </c>
      <c r="E46" s="26">
        <v>4642829.17</v>
      </c>
      <c r="F46" s="26">
        <v>662381.93999999994</v>
      </c>
      <c r="G46" s="26">
        <f t="shared" si="6"/>
        <v>7334472.0899999999</v>
      </c>
      <c r="H46" s="35">
        <f t="shared" si="7"/>
        <v>1185.1083221398119</v>
      </c>
      <c r="I46" s="35">
        <f t="shared" si="7"/>
        <v>2711.4577877708348</v>
      </c>
      <c r="J46" s="35">
        <f t="shared" si="7"/>
        <v>386.83755183087072</v>
      </c>
      <c r="K46" s="35">
        <f t="shared" si="7"/>
        <v>4283.4036617415177</v>
      </c>
    </row>
    <row r="47" spans="1:11" x14ac:dyDescent="0.2">
      <c r="A47" s="17" t="s">
        <v>101</v>
      </c>
      <c r="B47" s="18" t="s">
        <v>102</v>
      </c>
      <c r="C47" s="24">
        <v>8469.7000000000007</v>
      </c>
      <c r="D47" s="26">
        <v>7755772.2000000002</v>
      </c>
      <c r="E47" s="26">
        <v>20836622.449999999</v>
      </c>
      <c r="F47" s="26">
        <v>1694209.1</v>
      </c>
      <c r="G47" s="26">
        <f t="shared" si="6"/>
        <v>30286603.75</v>
      </c>
      <c r="H47" s="35">
        <f t="shared" si="7"/>
        <v>915.70801799355343</v>
      </c>
      <c r="I47" s="35">
        <f t="shared" si="7"/>
        <v>2460.1370119366679</v>
      </c>
      <c r="J47" s="35">
        <f t="shared" si="7"/>
        <v>200.03177208165579</v>
      </c>
      <c r="K47" s="35">
        <f t="shared" si="7"/>
        <v>3575.8768020118773</v>
      </c>
    </row>
    <row r="48" spans="1:11" x14ac:dyDescent="0.2">
      <c r="A48" s="17" t="s">
        <v>103</v>
      </c>
      <c r="B48" s="18" t="s">
        <v>104</v>
      </c>
      <c r="C48" s="24">
        <v>575.5</v>
      </c>
      <c r="D48" s="26">
        <v>396861.22</v>
      </c>
      <c r="E48" s="26">
        <v>1714564.29</v>
      </c>
      <c r="F48" s="26">
        <v>190166.23</v>
      </c>
      <c r="G48" s="26">
        <f t="shared" si="6"/>
        <v>2301591.7400000002</v>
      </c>
      <c r="H48" s="35">
        <f t="shared" si="7"/>
        <v>689.59377932232837</v>
      </c>
      <c r="I48" s="35">
        <f t="shared" si="7"/>
        <v>2979.2602780191137</v>
      </c>
      <c r="J48" s="35">
        <f t="shared" si="7"/>
        <v>330.43654213727194</v>
      </c>
      <c r="K48" s="35">
        <f t="shared" si="7"/>
        <v>3999.2905994787147</v>
      </c>
    </row>
    <row r="49" spans="1:11" x14ac:dyDescent="0.2">
      <c r="A49" s="17" t="s">
        <v>105</v>
      </c>
      <c r="B49" s="18" t="s">
        <v>106</v>
      </c>
      <c r="C49" s="24">
        <v>1214.9000000000001</v>
      </c>
      <c r="D49" s="26">
        <v>529735.78</v>
      </c>
      <c r="E49" s="26">
        <v>3919150.99</v>
      </c>
      <c r="F49" s="26">
        <v>620347.19999999995</v>
      </c>
      <c r="G49" s="26">
        <f t="shared" si="6"/>
        <v>5069233.9700000007</v>
      </c>
      <c r="H49" s="35">
        <f t="shared" si="7"/>
        <v>436.03241419046833</v>
      </c>
      <c r="I49" s="35">
        <f t="shared" si="7"/>
        <v>3225.9041814141083</v>
      </c>
      <c r="J49" s="35">
        <f t="shared" si="7"/>
        <v>510.61585315663831</v>
      </c>
      <c r="K49" s="35">
        <f t="shared" si="7"/>
        <v>4172.5524487612156</v>
      </c>
    </row>
    <row r="50" spans="1:11" x14ac:dyDescent="0.2">
      <c r="A50" s="17" t="s">
        <v>107</v>
      </c>
      <c r="B50" s="18" t="s">
        <v>108</v>
      </c>
      <c r="C50" s="24">
        <v>344.8</v>
      </c>
      <c r="D50" s="26">
        <v>78411.98</v>
      </c>
      <c r="E50" s="26">
        <v>967620</v>
      </c>
      <c r="F50" s="26">
        <v>99759</v>
      </c>
      <c r="G50" s="26">
        <f t="shared" si="6"/>
        <v>1145790.98</v>
      </c>
      <c r="H50" s="35">
        <f t="shared" si="7"/>
        <v>227.41293503480276</v>
      </c>
      <c r="I50" s="35">
        <f t="shared" si="7"/>
        <v>2806.3225058004641</v>
      </c>
      <c r="J50" s="35">
        <f t="shared" si="7"/>
        <v>289.32424593967517</v>
      </c>
      <c r="K50" s="35">
        <f t="shared" si="7"/>
        <v>3323.0596867749418</v>
      </c>
    </row>
    <row r="51" spans="1:11" x14ac:dyDescent="0.2">
      <c r="A51" s="17" t="s">
        <v>109</v>
      </c>
      <c r="B51" s="18" t="s">
        <v>110</v>
      </c>
      <c r="C51" s="24">
        <v>1775.9</v>
      </c>
      <c r="D51" s="26">
        <v>657249.71</v>
      </c>
      <c r="E51" s="26">
        <v>5660822.3899999997</v>
      </c>
      <c r="F51" s="26">
        <v>686525.1</v>
      </c>
      <c r="G51" s="26">
        <f t="shared" si="6"/>
        <v>7004597.1999999993</v>
      </c>
      <c r="H51" s="35">
        <f t="shared" si="7"/>
        <v>370.09387352891486</v>
      </c>
      <c r="I51" s="35">
        <f t="shared" si="7"/>
        <v>3187.5794751956751</v>
      </c>
      <c r="J51" s="35">
        <f t="shared" si="7"/>
        <v>386.57869249394668</v>
      </c>
      <c r="K51" s="35">
        <f t="shared" si="7"/>
        <v>3944.2520412185363</v>
      </c>
    </row>
    <row r="52" spans="1:11" x14ac:dyDescent="0.2">
      <c r="A52" s="17" t="s">
        <v>111</v>
      </c>
      <c r="B52" s="18" t="s">
        <v>112</v>
      </c>
      <c r="C52" s="24">
        <v>1793.2</v>
      </c>
      <c r="D52" s="26">
        <v>1881502.1</v>
      </c>
      <c r="E52" s="26">
        <v>4839617.29</v>
      </c>
      <c r="F52" s="26">
        <v>570558.30000000005</v>
      </c>
      <c r="G52" s="26">
        <f t="shared" si="6"/>
        <v>7291677.6899999995</v>
      </c>
      <c r="H52" s="35">
        <f t="shared" ref="H52:K67" si="8">D52/$C52</f>
        <v>1049.2427503903637</v>
      </c>
      <c r="I52" s="35">
        <f t="shared" si="8"/>
        <v>2698.8720109301807</v>
      </c>
      <c r="J52" s="35">
        <f t="shared" si="8"/>
        <v>318.17884229310732</v>
      </c>
      <c r="K52" s="35">
        <f t="shared" si="8"/>
        <v>4066.2936036136512</v>
      </c>
    </row>
    <row r="53" spans="1:11" x14ac:dyDescent="0.2">
      <c r="A53" s="17" t="s">
        <v>113</v>
      </c>
      <c r="B53" s="18" t="s">
        <v>114</v>
      </c>
      <c r="C53" s="24">
        <v>1232.2</v>
      </c>
      <c r="D53" s="26">
        <v>301341.84000000003</v>
      </c>
      <c r="E53" s="26">
        <v>3978411.98</v>
      </c>
      <c r="F53" s="26">
        <v>965232.61</v>
      </c>
      <c r="G53" s="26">
        <f t="shared" si="6"/>
        <v>5244986.43</v>
      </c>
      <c r="H53" s="35">
        <f t="shared" si="8"/>
        <v>244.55594870962508</v>
      </c>
      <c r="I53" s="35">
        <f t="shared" si="8"/>
        <v>3228.7063626034733</v>
      </c>
      <c r="J53" s="35">
        <f t="shared" si="8"/>
        <v>783.34086187307253</v>
      </c>
      <c r="K53" s="35">
        <f t="shared" si="8"/>
        <v>4256.6031731861704</v>
      </c>
    </row>
    <row r="54" spans="1:11" x14ac:dyDescent="0.2">
      <c r="A54" s="17" t="s">
        <v>115</v>
      </c>
      <c r="B54" s="18" t="s">
        <v>116</v>
      </c>
      <c r="C54" s="24">
        <v>484.7</v>
      </c>
      <c r="D54" s="26">
        <v>418456.86</v>
      </c>
      <c r="E54" s="26">
        <v>1339189.6599999999</v>
      </c>
      <c r="F54" s="26">
        <v>151556.29</v>
      </c>
      <c r="G54" s="26">
        <f t="shared" si="6"/>
        <v>1909202.81</v>
      </c>
      <c r="H54" s="35">
        <f t="shared" si="8"/>
        <v>863.33166907365376</v>
      </c>
      <c r="I54" s="35">
        <f t="shared" si="8"/>
        <v>2762.9248194759643</v>
      </c>
      <c r="J54" s="35">
        <f t="shared" si="8"/>
        <v>312.68060656075926</v>
      </c>
      <c r="K54" s="35">
        <f t="shared" si="8"/>
        <v>3938.9370951103779</v>
      </c>
    </row>
    <row r="55" spans="1:11" x14ac:dyDescent="0.2">
      <c r="A55" s="17" t="s">
        <v>117</v>
      </c>
      <c r="B55" s="18" t="s">
        <v>118</v>
      </c>
      <c r="C55" s="24">
        <v>1970.9</v>
      </c>
      <c r="D55" s="26">
        <v>2427412.2400000002</v>
      </c>
      <c r="E55" s="26">
        <v>4806090.63</v>
      </c>
      <c r="F55" s="26">
        <v>444197.46</v>
      </c>
      <c r="G55" s="26">
        <f t="shared" si="6"/>
        <v>7677700.3300000001</v>
      </c>
      <c r="H55" s="35">
        <f t="shared" si="8"/>
        <v>1231.6262824090518</v>
      </c>
      <c r="I55" s="35">
        <f t="shared" si="8"/>
        <v>2438.5258663554719</v>
      </c>
      <c r="J55" s="35">
        <f t="shared" si="8"/>
        <v>225.37797960322695</v>
      </c>
      <c r="K55" s="35">
        <f t="shared" si="8"/>
        <v>3895.5301283677504</v>
      </c>
    </row>
    <row r="56" spans="1:11" x14ac:dyDescent="0.2">
      <c r="A56" s="17" t="s">
        <v>119</v>
      </c>
      <c r="B56" s="18" t="s">
        <v>120</v>
      </c>
      <c r="C56" s="24">
        <v>2530.5</v>
      </c>
      <c r="D56" s="26">
        <v>1125686.07</v>
      </c>
      <c r="E56" s="26">
        <v>8080702.21</v>
      </c>
      <c r="F56" s="26">
        <v>1334527.18</v>
      </c>
      <c r="G56" s="26">
        <f t="shared" si="6"/>
        <v>10540915.460000001</v>
      </c>
      <c r="H56" s="35">
        <f t="shared" si="8"/>
        <v>444.84729104919978</v>
      </c>
      <c r="I56" s="35">
        <f t="shared" si="8"/>
        <v>3193.3223513139696</v>
      </c>
      <c r="J56" s="35">
        <f t="shared" si="8"/>
        <v>527.37687413554636</v>
      </c>
      <c r="K56" s="35">
        <f t="shared" si="8"/>
        <v>4165.5465164987163</v>
      </c>
    </row>
    <row r="57" spans="1:11" x14ac:dyDescent="0.2">
      <c r="A57" s="17" t="s">
        <v>121</v>
      </c>
      <c r="B57" s="18" t="s">
        <v>122</v>
      </c>
      <c r="C57" s="24">
        <v>671.3</v>
      </c>
      <c r="D57" s="26">
        <v>536917.74</v>
      </c>
      <c r="E57" s="26">
        <v>1849052.98</v>
      </c>
      <c r="F57" s="26">
        <v>187835</v>
      </c>
      <c r="G57" s="26">
        <f t="shared" si="6"/>
        <v>2573805.7199999997</v>
      </c>
      <c r="H57" s="35">
        <f t="shared" si="8"/>
        <v>799.81787576344414</v>
      </c>
      <c r="I57" s="35">
        <f t="shared" si="8"/>
        <v>2754.4361388350962</v>
      </c>
      <c r="J57" s="35">
        <f t="shared" si="8"/>
        <v>279.80783554297631</v>
      </c>
      <c r="K57" s="35">
        <f t="shared" si="8"/>
        <v>3834.0618501415165</v>
      </c>
    </row>
    <row r="58" spans="1:11" x14ac:dyDescent="0.2">
      <c r="A58" s="17" t="s">
        <v>123</v>
      </c>
      <c r="B58" s="18" t="s">
        <v>124</v>
      </c>
      <c r="C58" s="24">
        <v>28249.200000000001</v>
      </c>
      <c r="D58" s="26">
        <v>65057883.409999996</v>
      </c>
      <c r="E58" s="26">
        <v>61392617.200000003</v>
      </c>
      <c r="F58" s="26">
        <v>7863937.1799999997</v>
      </c>
      <c r="G58" s="26">
        <f t="shared" si="6"/>
        <v>134314437.78999999</v>
      </c>
      <c r="H58" s="35">
        <f t="shared" si="8"/>
        <v>2302.9991436925648</v>
      </c>
      <c r="I58" s="35">
        <f t="shared" si="8"/>
        <v>2173.2515327867691</v>
      </c>
      <c r="J58" s="35">
        <f t="shared" si="8"/>
        <v>278.37734095124819</v>
      </c>
      <c r="K58" s="35">
        <f t="shared" si="8"/>
        <v>4754.6280174305821</v>
      </c>
    </row>
    <row r="59" spans="1:11" x14ac:dyDescent="0.2">
      <c r="A59" s="17" t="s">
        <v>125</v>
      </c>
      <c r="B59" s="18" t="s">
        <v>126</v>
      </c>
      <c r="C59" s="24">
        <v>2087.6</v>
      </c>
      <c r="D59" s="26">
        <v>1064904.54</v>
      </c>
      <c r="E59" s="26">
        <v>6063467.2400000002</v>
      </c>
      <c r="F59" s="26">
        <v>1080713.69</v>
      </c>
      <c r="G59" s="26">
        <f t="shared" si="6"/>
        <v>8209085.4699999997</v>
      </c>
      <c r="H59" s="35">
        <f t="shared" si="8"/>
        <v>510.10947499520984</v>
      </c>
      <c r="I59" s="35">
        <f t="shared" si="8"/>
        <v>2904.5158267867409</v>
      </c>
      <c r="J59" s="35">
        <f t="shared" si="8"/>
        <v>517.68235773136621</v>
      </c>
      <c r="K59" s="35">
        <f t="shared" si="8"/>
        <v>3932.3076595133166</v>
      </c>
    </row>
    <row r="60" spans="1:11" x14ac:dyDescent="0.2">
      <c r="A60" s="17" t="s">
        <v>127</v>
      </c>
      <c r="B60" s="18" t="s">
        <v>128</v>
      </c>
      <c r="C60" s="24">
        <v>7792.3</v>
      </c>
      <c r="D60" s="26">
        <v>3483349.37</v>
      </c>
      <c r="E60" s="26">
        <v>22617224.690000001</v>
      </c>
      <c r="F60" s="26">
        <v>3877278</v>
      </c>
      <c r="G60" s="26">
        <f t="shared" si="6"/>
        <v>29977852.060000002</v>
      </c>
      <c r="H60" s="35">
        <f t="shared" si="8"/>
        <v>447.02454602620537</v>
      </c>
      <c r="I60" s="35">
        <f t="shared" si="8"/>
        <v>2902.5094888543822</v>
      </c>
      <c r="J60" s="35">
        <f t="shared" si="8"/>
        <v>497.57812199222309</v>
      </c>
      <c r="K60" s="35">
        <f t="shared" si="8"/>
        <v>3847.1121568728104</v>
      </c>
    </row>
    <row r="61" spans="1:11" x14ac:dyDescent="0.2">
      <c r="A61" s="17" t="s">
        <v>129</v>
      </c>
      <c r="B61" s="18" t="s">
        <v>130</v>
      </c>
      <c r="C61" s="24">
        <v>2040.3</v>
      </c>
      <c r="D61" s="26">
        <v>3012238.76</v>
      </c>
      <c r="E61" s="26">
        <v>4231292.6900000004</v>
      </c>
      <c r="F61" s="26">
        <v>242487.5</v>
      </c>
      <c r="G61" s="26">
        <f t="shared" si="6"/>
        <v>7486018.9500000002</v>
      </c>
      <c r="H61" s="35">
        <f t="shared" si="8"/>
        <v>1476.3705141400774</v>
      </c>
      <c r="I61" s="35">
        <f t="shared" si="8"/>
        <v>2073.858104200363</v>
      </c>
      <c r="J61" s="35">
        <f t="shared" si="8"/>
        <v>118.84894378277704</v>
      </c>
      <c r="K61" s="35">
        <f t="shared" si="8"/>
        <v>3669.0775621232174</v>
      </c>
    </row>
    <row r="62" spans="1:11" x14ac:dyDescent="0.2">
      <c r="A62" s="17" t="s">
        <v>131</v>
      </c>
      <c r="B62" s="18" t="s">
        <v>132</v>
      </c>
      <c r="C62" s="24">
        <v>745.4</v>
      </c>
      <c r="D62" s="26">
        <v>1071848.43</v>
      </c>
      <c r="E62" s="26">
        <v>2261434.9900000002</v>
      </c>
      <c r="F62" s="26">
        <v>333294.82</v>
      </c>
      <c r="G62" s="26">
        <f t="shared" si="6"/>
        <v>3666578.24</v>
      </c>
      <c r="H62" s="35">
        <f t="shared" si="8"/>
        <v>1437.9506707807889</v>
      </c>
      <c r="I62" s="35">
        <f t="shared" si="8"/>
        <v>3033.854292997049</v>
      </c>
      <c r="J62" s="35">
        <f t="shared" si="8"/>
        <v>447.13552455057692</v>
      </c>
      <c r="K62" s="35">
        <f t="shared" si="8"/>
        <v>4918.9404883284151</v>
      </c>
    </row>
    <row r="63" spans="1:11" x14ac:dyDescent="0.2">
      <c r="A63" s="17" t="s">
        <v>133</v>
      </c>
      <c r="B63" s="18" t="s">
        <v>134</v>
      </c>
      <c r="C63" s="24">
        <v>5676.8</v>
      </c>
      <c r="D63" s="26">
        <v>5789690.4199999999</v>
      </c>
      <c r="E63" s="26">
        <v>13899801.810000001</v>
      </c>
      <c r="F63" s="26">
        <v>1095660.6000000001</v>
      </c>
      <c r="G63" s="26">
        <f t="shared" si="6"/>
        <v>20785152.829999998</v>
      </c>
      <c r="H63" s="35">
        <f t="shared" si="8"/>
        <v>1019.8862774802706</v>
      </c>
      <c r="I63" s="35">
        <f t="shared" si="8"/>
        <v>2448.5276581877115</v>
      </c>
      <c r="J63" s="35">
        <f t="shared" si="8"/>
        <v>193.00672914317926</v>
      </c>
      <c r="K63" s="35">
        <f t="shared" si="8"/>
        <v>3661.4206648111608</v>
      </c>
    </row>
    <row r="64" spans="1:11" x14ac:dyDescent="0.2">
      <c r="A64" s="17" t="s">
        <v>135</v>
      </c>
      <c r="B64" s="18" t="s">
        <v>136</v>
      </c>
      <c r="C64" s="24">
        <v>783.7</v>
      </c>
      <c r="D64" s="26">
        <v>565655.74</v>
      </c>
      <c r="E64" s="26">
        <v>2546788.36</v>
      </c>
      <c r="F64" s="26">
        <v>550958.24</v>
      </c>
      <c r="G64" s="26">
        <f t="shared" si="6"/>
        <v>3663402.34</v>
      </c>
      <c r="H64" s="35">
        <f t="shared" si="8"/>
        <v>721.77585810897017</v>
      </c>
      <c r="I64" s="35">
        <f t="shared" si="8"/>
        <v>3249.6980477223424</v>
      </c>
      <c r="J64" s="35">
        <f t="shared" si="8"/>
        <v>703.02187061375525</v>
      </c>
      <c r="K64" s="35">
        <f t="shared" si="8"/>
        <v>4674.4957764450683</v>
      </c>
    </row>
    <row r="65" spans="1:11" x14ac:dyDescent="0.2">
      <c r="A65" s="17" t="s">
        <v>137</v>
      </c>
      <c r="B65" s="18" t="s">
        <v>138</v>
      </c>
      <c r="C65" s="24">
        <v>570.1</v>
      </c>
      <c r="D65" s="26">
        <v>601324.05000000005</v>
      </c>
      <c r="E65" s="26">
        <v>1534897.72</v>
      </c>
      <c r="F65" s="26">
        <v>251870.28</v>
      </c>
      <c r="G65" s="26">
        <f t="shared" si="6"/>
        <v>2388092.0499999998</v>
      </c>
      <c r="H65" s="35">
        <f t="shared" si="8"/>
        <v>1054.7694264164181</v>
      </c>
      <c r="I65" s="35">
        <f t="shared" si="8"/>
        <v>2692.3306788282757</v>
      </c>
      <c r="J65" s="35">
        <f t="shared" si="8"/>
        <v>441.80017540782319</v>
      </c>
      <c r="K65" s="35">
        <f t="shared" si="8"/>
        <v>4188.9002806525168</v>
      </c>
    </row>
    <row r="66" spans="1:11" x14ac:dyDescent="0.2">
      <c r="A66" s="17" t="s">
        <v>139</v>
      </c>
      <c r="B66" s="18" t="s">
        <v>140</v>
      </c>
      <c r="C66" s="24">
        <v>961.2</v>
      </c>
      <c r="D66" s="26">
        <v>557988.26</v>
      </c>
      <c r="E66" s="26">
        <v>2577013.85</v>
      </c>
      <c r="F66" s="26">
        <v>221093</v>
      </c>
      <c r="G66" s="26">
        <f t="shared" ref="G66:G97" si="9">F66+E66+D66</f>
        <v>3356095.1100000003</v>
      </c>
      <c r="H66" s="35">
        <f t="shared" si="8"/>
        <v>580.51213066999583</v>
      </c>
      <c r="I66" s="35">
        <f t="shared" si="8"/>
        <v>2681.0381294215563</v>
      </c>
      <c r="J66" s="35">
        <f t="shared" si="8"/>
        <v>230.01768622555139</v>
      </c>
      <c r="K66" s="35">
        <f t="shared" si="8"/>
        <v>3491.5679463171036</v>
      </c>
    </row>
    <row r="67" spans="1:11" x14ac:dyDescent="0.2">
      <c r="A67" s="17" t="s">
        <v>141</v>
      </c>
      <c r="B67" s="18" t="s">
        <v>142</v>
      </c>
      <c r="C67" s="24">
        <v>1755.4</v>
      </c>
      <c r="D67" s="26">
        <v>1527760.84</v>
      </c>
      <c r="E67" s="26">
        <v>4780943.07</v>
      </c>
      <c r="F67" s="26">
        <v>625819.30000000005</v>
      </c>
      <c r="G67" s="26">
        <f t="shared" si="9"/>
        <v>6934523.21</v>
      </c>
      <c r="H67" s="35">
        <f t="shared" si="8"/>
        <v>870.32063347385213</v>
      </c>
      <c r="I67" s="35">
        <f t="shared" si="8"/>
        <v>2723.5633302950896</v>
      </c>
      <c r="J67" s="35">
        <f t="shared" si="8"/>
        <v>356.51093767802212</v>
      </c>
      <c r="K67" s="35">
        <f t="shared" si="8"/>
        <v>3950.3949014469636</v>
      </c>
    </row>
    <row r="68" spans="1:11" x14ac:dyDescent="0.2">
      <c r="A68" s="17" t="s">
        <v>143</v>
      </c>
      <c r="B68" s="18" t="s">
        <v>144</v>
      </c>
      <c r="C68" s="24">
        <v>2089.9</v>
      </c>
      <c r="D68" s="26">
        <v>1768030.52</v>
      </c>
      <c r="E68" s="26">
        <v>5400983.3899999997</v>
      </c>
      <c r="F68" s="26">
        <v>522316.6</v>
      </c>
      <c r="G68" s="26">
        <f t="shared" si="9"/>
        <v>7691330.5099999998</v>
      </c>
      <c r="H68" s="35">
        <f t="shared" ref="H68:K83" si="10">D68/$C68</f>
        <v>845.98809512416858</v>
      </c>
      <c r="I68" s="35">
        <f t="shared" si="10"/>
        <v>2584.3262309201396</v>
      </c>
      <c r="J68" s="35">
        <f t="shared" si="10"/>
        <v>249.92420689985164</v>
      </c>
      <c r="K68" s="35">
        <f t="shared" si="10"/>
        <v>3680.2385329441599</v>
      </c>
    </row>
    <row r="69" spans="1:11" x14ac:dyDescent="0.2">
      <c r="A69" s="17" t="s">
        <v>145</v>
      </c>
      <c r="B69" s="18" t="s">
        <v>146</v>
      </c>
      <c r="C69" s="24">
        <v>2528.4</v>
      </c>
      <c r="D69" s="26">
        <v>1340802.06</v>
      </c>
      <c r="E69" s="26">
        <v>7203500.21</v>
      </c>
      <c r="F69" s="26">
        <v>712710.39</v>
      </c>
      <c r="G69" s="26">
        <f t="shared" si="9"/>
        <v>9257012.6600000001</v>
      </c>
      <c r="H69" s="35">
        <f t="shared" si="10"/>
        <v>530.29665401044144</v>
      </c>
      <c r="I69" s="35">
        <f t="shared" si="10"/>
        <v>2849.0350458788166</v>
      </c>
      <c r="J69" s="35">
        <f t="shared" si="10"/>
        <v>281.88197674418603</v>
      </c>
      <c r="K69" s="35">
        <f t="shared" si="10"/>
        <v>3661.2136766334438</v>
      </c>
    </row>
    <row r="70" spans="1:11" x14ac:dyDescent="0.2">
      <c r="A70" s="17" t="s">
        <v>147</v>
      </c>
      <c r="B70" s="18" t="s">
        <v>148</v>
      </c>
      <c r="C70" s="24">
        <v>3817</v>
      </c>
      <c r="D70" s="26">
        <v>1984150.22</v>
      </c>
      <c r="E70" s="26">
        <v>10082802.42</v>
      </c>
      <c r="F70" s="26">
        <v>1062745.1499999999</v>
      </c>
      <c r="G70" s="26">
        <f t="shared" si="9"/>
        <v>13129697.790000001</v>
      </c>
      <c r="H70" s="35">
        <f t="shared" si="10"/>
        <v>519.81928739848047</v>
      </c>
      <c r="I70" s="35">
        <f t="shared" si="10"/>
        <v>2641.551590254126</v>
      </c>
      <c r="J70" s="35">
        <f t="shared" si="10"/>
        <v>278.42419439350272</v>
      </c>
      <c r="K70" s="35">
        <f t="shared" si="10"/>
        <v>3439.7950720461099</v>
      </c>
    </row>
    <row r="71" spans="1:11" x14ac:dyDescent="0.2">
      <c r="A71" s="17" t="s">
        <v>149</v>
      </c>
      <c r="B71" s="18" t="s">
        <v>150</v>
      </c>
      <c r="C71" s="24">
        <v>3601</v>
      </c>
      <c r="D71" s="26">
        <v>1583280.7</v>
      </c>
      <c r="E71" s="26">
        <v>10251522.42</v>
      </c>
      <c r="F71" s="26">
        <v>1432607.09</v>
      </c>
      <c r="G71" s="26">
        <f t="shared" si="9"/>
        <v>13267410.209999999</v>
      </c>
      <c r="H71" s="35">
        <f t="shared" si="10"/>
        <v>439.6780616495418</v>
      </c>
      <c r="I71" s="35">
        <f t="shared" si="10"/>
        <v>2846.8543237989447</v>
      </c>
      <c r="J71" s="35">
        <f t="shared" si="10"/>
        <v>397.83590391557902</v>
      </c>
      <c r="K71" s="35">
        <f t="shared" si="10"/>
        <v>3684.3682893640653</v>
      </c>
    </row>
    <row r="72" spans="1:11" x14ac:dyDescent="0.2">
      <c r="A72" s="17" t="s">
        <v>151</v>
      </c>
      <c r="B72" s="18" t="s">
        <v>152</v>
      </c>
      <c r="C72" s="24">
        <v>1581.5</v>
      </c>
      <c r="D72" s="26">
        <v>868550.11</v>
      </c>
      <c r="E72" s="26">
        <v>4564115.3499999996</v>
      </c>
      <c r="F72" s="26">
        <v>616556.67000000004</v>
      </c>
      <c r="G72" s="26">
        <f t="shared" si="9"/>
        <v>6049222.1299999999</v>
      </c>
      <c r="H72" s="35">
        <f t="shared" si="10"/>
        <v>549.19387290546945</v>
      </c>
      <c r="I72" s="35">
        <f t="shared" si="10"/>
        <v>2885.94078406576</v>
      </c>
      <c r="J72" s="35">
        <f t="shared" si="10"/>
        <v>389.85562440720838</v>
      </c>
      <c r="K72" s="35">
        <f t="shared" si="10"/>
        <v>3824.9902813784383</v>
      </c>
    </row>
    <row r="73" spans="1:11" x14ac:dyDescent="0.2">
      <c r="A73" s="17" t="s">
        <v>153</v>
      </c>
      <c r="B73" s="18" t="s">
        <v>154</v>
      </c>
      <c r="C73" s="24">
        <v>3420</v>
      </c>
      <c r="D73" s="26">
        <v>1442800.1</v>
      </c>
      <c r="E73" s="26">
        <v>9974274.8399999999</v>
      </c>
      <c r="F73" s="26">
        <v>1615060.71</v>
      </c>
      <c r="G73" s="26">
        <f t="shared" si="9"/>
        <v>13032135.65</v>
      </c>
      <c r="H73" s="35">
        <f t="shared" si="10"/>
        <v>421.87137426900586</v>
      </c>
      <c r="I73" s="35">
        <f t="shared" si="10"/>
        <v>2916.4546315789471</v>
      </c>
      <c r="J73" s="35">
        <f t="shared" si="10"/>
        <v>472.2399736842105</v>
      </c>
      <c r="K73" s="35">
        <f t="shared" si="10"/>
        <v>3810.565979532164</v>
      </c>
    </row>
    <row r="74" spans="1:11" x14ac:dyDescent="0.2">
      <c r="A74" s="17" t="s">
        <v>155</v>
      </c>
      <c r="B74" s="18" t="s">
        <v>156</v>
      </c>
      <c r="C74" s="24">
        <v>1491.5</v>
      </c>
      <c r="D74" s="26">
        <v>1748418.17</v>
      </c>
      <c r="E74" s="26">
        <v>3892936.74</v>
      </c>
      <c r="F74" s="26">
        <v>419747.02</v>
      </c>
      <c r="G74" s="26">
        <f t="shared" si="9"/>
        <v>6061101.9299999997</v>
      </c>
      <c r="H74" s="35">
        <f t="shared" si="10"/>
        <v>1172.2548910492792</v>
      </c>
      <c r="I74" s="35">
        <f t="shared" si="10"/>
        <v>2610.0816225276567</v>
      </c>
      <c r="J74" s="35">
        <f t="shared" si="10"/>
        <v>281.4260945357023</v>
      </c>
      <c r="K74" s="35">
        <f t="shared" si="10"/>
        <v>4063.7626081126382</v>
      </c>
    </row>
    <row r="75" spans="1:11" x14ac:dyDescent="0.2">
      <c r="A75" s="17" t="s">
        <v>157</v>
      </c>
      <c r="B75" s="18" t="s">
        <v>158</v>
      </c>
      <c r="C75" s="24">
        <v>11316.3</v>
      </c>
      <c r="D75" s="26">
        <v>9018997.3499999996</v>
      </c>
      <c r="E75" s="26">
        <v>30396383.899999999</v>
      </c>
      <c r="F75" s="26">
        <v>4277254.16</v>
      </c>
      <c r="G75" s="26">
        <f t="shared" si="9"/>
        <v>43692635.410000004</v>
      </c>
      <c r="H75" s="35">
        <f t="shared" si="10"/>
        <v>796.99171549004541</v>
      </c>
      <c r="I75" s="35">
        <f t="shared" si="10"/>
        <v>2686.0708800579696</v>
      </c>
      <c r="J75" s="35">
        <f t="shared" si="10"/>
        <v>377.97284978305635</v>
      </c>
      <c r="K75" s="35">
        <f t="shared" si="10"/>
        <v>3861.0354453310715</v>
      </c>
    </row>
    <row r="76" spans="1:11" x14ac:dyDescent="0.2">
      <c r="A76" s="17" t="s">
        <v>159</v>
      </c>
      <c r="B76" s="18" t="s">
        <v>160</v>
      </c>
      <c r="C76" s="24">
        <v>5889.7</v>
      </c>
      <c r="D76" s="26">
        <v>2582173.1</v>
      </c>
      <c r="E76" s="26">
        <v>17207117.920000002</v>
      </c>
      <c r="F76" s="26">
        <v>3573222.1</v>
      </c>
      <c r="G76" s="26">
        <f t="shared" si="9"/>
        <v>23362513.120000005</v>
      </c>
      <c r="H76" s="35">
        <f t="shared" si="10"/>
        <v>438.4218381241829</v>
      </c>
      <c r="I76" s="35">
        <f t="shared" si="10"/>
        <v>2921.5610166901542</v>
      </c>
      <c r="J76" s="35">
        <f t="shared" si="10"/>
        <v>606.69000118851557</v>
      </c>
      <c r="K76" s="35">
        <f t="shared" si="10"/>
        <v>3966.6728560028532</v>
      </c>
    </row>
    <row r="77" spans="1:11" x14ac:dyDescent="0.2">
      <c r="A77" s="17" t="s">
        <v>161</v>
      </c>
      <c r="B77" s="18" t="s">
        <v>162</v>
      </c>
      <c r="C77" s="24">
        <v>949.2</v>
      </c>
      <c r="D77" s="26">
        <v>581024</v>
      </c>
      <c r="E77" s="26">
        <v>2938172.95</v>
      </c>
      <c r="F77" s="26">
        <v>434874.02</v>
      </c>
      <c r="G77" s="26">
        <f t="shared" si="9"/>
        <v>3954070.97</v>
      </c>
      <c r="H77" s="35">
        <f t="shared" si="10"/>
        <v>612.11967973029914</v>
      </c>
      <c r="I77" s="35">
        <f t="shared" si="10"/>
        <v>3095.4203013063634</v>
      </c>
      <c r="J77" s="35">
        <f t="shared" si="10"/>
        <v>458.14793510324483</v>
      </c>
      <c r="K77" s="35">
        <f t="shared" si="10"/>
        <v>4165.6879161399074</v>
      </c>
    </row>
    <row r="78" spans="1:11" x14ac:dyDescent="0.2">
      <c r="A78" s="17" t="s">
        <v>163</v>
      </c>
      <c r="B78" s="18" t="s">
        <v>164</v>
      </c>
      <c r="C78" s="24">
        <v>2874.1</v>
      </c>
      <c r="D78" s="26">
        <v>1737138.19</v>
      </c>
      <c r="E78" s="26">
        <v>8132563.1399999997</v>
      </c>
      <c r="F78" s="26">
        <v>986994.79</v>
      </c>
      <c r="G78" s="26">
        <f t="shared" si="9"/>
        <v>10856696.119999999</v>
      </c>
      <c r="H78" s="35">
        <f t="shared" si="10"/>
        <v>604.41118611043453</v>
      </c>
      <c r="I78" s="35">
        <f t="shared" si="10"/>
        <v>2829.6034028043559</v>
      </c>
      <c r="J78" s="35">
        <f t="shared" si="10"/>
        <v>343.41003792491563</v>
      </c>
      <c r="K78" s="35">
        <f t="shared" si="10"/>
        <v>3777.424626839706</v>
      </c>
    </row>
    <row r="79" spans="1:11" x14ac:dyDescent="0.2">
      <c r="A79" s="17" t="s">
        <v>165</v>
      </c>
      <c r="B79" s="18" t="s">
        <v>166</v>
      </c>
      <c r="C79" s="24">
        <v>843.3</v>
      </c>
      <c r="D79" s="26">
        <v>683906.79</v>
      </c>
      <c r="E79" s="26">
        <v>2407178.17</v>
      </c>
      <c r="F79" s="26">
        <v>347142.94</v>
      </c>
      <c r="G79" s="26">
        <f t="shared" si="9"/>
        <v>3438227.9</v>
      </c>
      <c r="H79" s="35">
        <f t="shared" si="10"/>
        <v>810.98872287442202</v>
      </c>
      <c r="I79" s="35">
        <f t="shared" si="10"/>
        <v>2854.4742914739713</v>
      </c>
      <c r="J79" s="35">
        <f t="shared" si="10"/>
        <v>411.64821534448004</v>
      </c>
      <c r="K79" s="35">
        <f t="shared" si="10"/>
        <v>4077.1112296928732</v>
      </c>
    </row>
    <row r="80" spans="1:11" x14ac:dyDescent="0.2">
      <c r="A80" s="17" t="s">
        <v>167</v>
      </c>
      <c r="B80" s="18" t="s">
        <v>168</v>
      </c>
      <c r="C80" s="24">
        <v>2111.4</v>
      </c>
      <c r="D80" s="26">
        <v>1063840.1200000001</v>
      </c>
      <c r="E80" s="26">
        <v>6752471.9900000002</v>
      </c>
      <c r="F80" s="26">
        <v>1049582.55</v>
      </c>
      <c r="G80" s="26">
        <f t="shared" si="9"/>
        <v>8865894.6600000001</v>
      </c>
      <c r="H80" s="35">
        <f t="shared" si="10"/>
        <v>503.85531874585587</v>
      </c>
      <c r="I80" s="35">
        <f t="shared" si="10"/>
        <v>3198.1017287108079</v>
      </c>
      <c r="J80" s="35">
        <f t="shared" si="10"/>
        <v>497.10265700483092</v>
      </c>
      <c r="K80" s="35">
        <f t="shared" si="10"/>
        <v>4199.0597044614942</v>
      </c>
    </row>
    <row r="81" spans="1:11" x14ac:dyDescent="0.2">
      <c r="A81" s="17" t="s">
        <v>169</v>
      </c>
      <c r="B81" s="18" t="s">
        <v>170</v>
      </c>
      <c r="C81" s="24">
        <v>1175.2</v>
      </c>
      <c r="D81" s="26">
        <v>817241.63</v>
      </c>
      <c r="E81" s="26">
        <v>3078643.97</v>
      </c>
      <c r="F81" s="26">
        <v>413246.25</v>
      </c>
      <c r="G81" s="26">
        <f t="shared" si="9"/>
        <v>4309131.8500000006</v>
      </c>
      <c r="H81" s="35">
        <f t="shared" si="10"/>
        <v>695.4064244383934</v>
      </c>
      <c r="I81" s="35">
        <f t="shared" si="10"/>
        <v>2619.6766252552757</v>
      </c>
      <c r="J81" s="35">
        <f t="shared" si="10"/>
        <v>351.63908270932603</v>
      </c>
      <c r="K81" s="35">
        <f t="shared" si="10"/>
        <v>3666.7221324029956</v>
      </c>
    </row>
    <row r="82" spans="1:11" x14ac:dyDescent="0.2">
      <c r="A82" s="17" t="s">
        <v>171</v>
      </c>
      <c r="B82" s="18" t="s">
        <v>172</v>
      </c>
      <c r="C82" s="24">
        <v>7019.7</v>
      </c>
      <c r="D82" s="26">
        <v>6446129.7800000003</v>
      </c>
      <c r="E82" s="26">
        <v>17336222.289999999</v>
      </c>
      <c r="F82" s="26">
        <v>1921546.08</v>
      </c>
      <c r="G82" s="26">
        <f t="shared" si="9"/>
        <v>25703898.149999999</v>
      </c>
      <c r="H82" s="35">
        <f t="shared" si="10"/>
        <v>918.29134863313254</v>
      </c>
      <c r="I82" s="35">
        <f t="shared" si="10"/>
        <v>2469.6528754790088</v>
      </c>
      <c r="J82" s="35">
        <f t="shared" si="10"/>
        <v>273.73621094918587</v>
      </c>
      <c r="K82" s="35">
        <f t="shared" si="10"/>
        <v>3661.6804350613274</v>
      </c>
    </row>
    <row r="83" spans="1:11" x14ac:dyDescent="0.2">
      <c r="A83" s="17" t="s">
        <v>173</v>
      </c>
      <c r="B83" s="18" t="s">
        <v>174</v>
      </c>
      <c r="C83" s="24">
        <v>1764.2</v>
      </c>
      <c r="D83" s="26">
        <v>1469653.27</v>
      </c>
      <c r="E83" s="26">
        <v>4843311.92</v>
      </c>
      <c r="F83" s="26">
        <v>641282.36</v>
      </c>
      <c r="G83" s="26">
        <f t="shared" si="9"/>
        <v>6954247.5500000007</v>
      </c>
      <c r="H83" s="35">
        <f t="shared" si="10"/>
        <v>833.04232513320483</v>
      </c>
      <c r="I83" s="35">
        <f t="shared" si="10"/>
        <v>2745.3304160526018</v>
      </c>
      <c r="J83" s="35">
        <f t="shared" si="10"/>
        <v>363.49753996145557</v>
      </c>
      <c r="K83" s="35">
        <f t="shared" si="10"/>
        <v>3941.8702811472626</v>
      </c>
    </row>
    <row r="84" spans="1:11" x14ac:dyDescent="0.2">
      <c r="A84" s="17" t="s">
        <v>175</v>
      </c>
      <c r="B84" s="18" t="s">
        <v>176</v>
      </c>
      <c r="C84" s="24">
        <v>824.8</v>
      </c>
      <c r="D84" s="26">
        <v>626368.23</v>
      </c>
      <c r="E84" s="26">
        <v>2336604.2400000002</v>
      </c>
      <c r="F84" s="26">
        <v>381238.22</v>
      </c>
      <c r="G84" s="26">
        <f t="shared" si="9"/>
        <v>3344210.69</v>
      </c>
      <c r="H84" s="35">
        <f t="shared" ref="H84:K99" si="11">D84/$C84</f>
        <v>759.41831959262856</v>
      </c>
      <c r="I84" s="35">
        <f t="shared" si="11"/>
        <v>2832.9343355965088</v>
      </c>
      <c r="J84" s="35">
        <f t="shared" si="11"/>
        <v>462.2189864209505</v>
      </c>
      <c r="K84" s="35">
        <f t="shared" si="11"/>
        <v>4054.5716416100872</v>
      </c>
    </row>
    <row r="85" spans="1:11" x14ac:dyDescent="0.2">
      <c r="A85" s="17" t="s">
        <v>177</v>
      </c>
      <c r="B85" s="18" t="s">
        <v>178</v>
      </c>
      <c r="C85" s="24">
        <v>7272.2</v>
      </c>
      <c r="D85" s="26">
        <v>5240028.72</v>
      </c>
      <c r="E85" s="26">
        <v>18582621.559999999</v>
      </c>
      <c r="F85" s="26">
        <v>2892669.89</v>
      </c>
      <c r="G85" s="26">
        <f t="shared" si="9"/>
        <v>26715320.169999998</v>
      </c>
      <c r="H85" s="35">
        <f t="shared" si="11"/>
        <v>720.5561893237259</v>
      </c>
      <c r="I85" s="35">
        <f t="shared" si="11"/>
        <v>2555.2957234399491</v>
      </c>
      <c r="J85" s="35">
        <f t="shared" si="11"/>
        <v>397.77094826874952</v>
      </c>
      <c r="K85" s="35">
        <f t="shared" si="11"/>
        <v>3673.6228610324247</v>
      </c>
    </row>
    <row r="86" spans="1:11" x14ac:dyDescent="0.2">
      <c r="A86" s="17" t="s">
        <v>179</v>
      </c>
      <c r="B86" s="18" t="s">
        <v>180</v>
      </c>
      <c r="C86" s="24">
        <v>2224.4</v>
      </c>
      <c r="D86" s="26">
        <v>471372.34</v>
      </c>
      <c r="E86" s="26">
        <v>6881922.6500000004</v>
      </c>
      <c r="F86" s="26">
        <v>1438661.05</v>
      </c>
      <c r="G86" s="26">
        <f t="shared" si="9"/>
        <v>8791956.040000001</v>
      </c>
      <c r="H86" s="35">
        <f t="shared" si="11"/>
        <v>211.90988131631002</v>
      </c>
      <c r="I86" s="35">
        <f t="shared" si="11"/>
        <v>3093.8332359287897</v>
      </c>
      <c r="J86" s="35">
        <f t="shared" si="11"/>
        <v>646.76364412875387</v>
      </c>
      <c r="K86" s="35">
        <f t="shared" si="11"/>
        <v>3952.5067613738538</v>
      </c>
    </row>
    <row r="87" spans="1:11" x14ac:dyDescent="0.2">
      <c r="A87" s="17" t="s">
        <v>181</v>
      </c>
      <c r="B87" s="18" t="s">
        <v>182</v>
      </c>
      <c r="C87" s="24">
        <v>281.8</v>
      </c>
      <c r="D87" s="26">
        <v>130509.25</v>
      </c>
      <c r="E87" s="26">
        <v>919219.44</v>
      </c>
      <c r="F87" s="26">
        <v>228775.18</v>
      </c>
      <c r="G87" s="26">
        <f t="shared" si="9"/>
        <v>1278503.8699999999</v>
      </c>
      <c r="H87" s="35">
        <f t="shared" si="11"/>
        <v>463.12721788502483</v>
      </c>
      <c r="I87" s="35">
        <f t="shared" si="11"/>
        <v>3261.9568488289565</v>
      </c>
      <c r="J87" s="35">
        <f t="shared" si="11"/>
        <v>811.83527324343504</v>
      </c>
      <c r="K87" s="35">
        <f t="shared" si="11"/>
        <v>4536.919339957416</v>
      </c>
    </row>
    <row r="88" spans="1:11" x14ac:dyDescent="0.2">
      <c r="A88" s="17" t="s">
        <v>183</v>
      </c>
      <c r="B88" s="18" t="s">
        <v>184</v>
      </c>
      <c r="C88" s="24">
        <v>80214.7</v>
      </c>
      <c r="D88" s="26">
        <v>174720881.96000001</v>
      </c>
      <c r="E88" s="26">
        <v>195662272.13</v>
      </c>
      <c r="F88" s="26">
        <v>47425793.420000002</v>
      </c>
      <c r="G88" s="26">
        <f t="shared" si="9"/>
        <v>417808947.50999999</v>
      </c>
      <c r="H88" s="35">
        <f t="shared" si="11"/>
        <v>2178.1653731797292</v>
      </c>
      <c r="I88" s="35">
        <f t="shared" si="11"/>
        <v>2439.2321124432306</v>
      </c>
      <c r="J88" s="35">
        <f t="shared" si="11"/>
        <v>591.23568896972756</v>
      </c>
      <c r="K88" s="35">
        <f t="shared" si="11"/>
        <v>5208.6331745926873</v>
      </c>
    </row>
    <row r="89" spans="1:11" x14ac:dyDescent="0.2">
      <c r="A89" s="17" t="s">
        <v>185</v>
      </c>
      <c r="B89" s="18" t="s">
        <v>186</v>
      </c>
      <c r="C89" s="24">
        <v>866.9</v>
      </c>
      <c r="D89" s="26">
        <v>392812.51</v>
      </c>
      <c r="E89" s="26">
        <v>2593244.39</v>
      </c>
      <c r="F89" s="26">
        <v>313173</v>
      </c>
      <c r="G89" s="26">
        <f t="shared" si="9"/>
        <v>3299229.9000000004</v>
      </c>
      <c r="H89" s="35">
        <f t="shared" si="11"/>
        <v>453.12320913600189</v>
      </c>
      <c r="I89" s="35">
        <f t="shared" si="11"/>
        <v>2991.3996885453917</v>
      </c>
      <c r="J89" s="35">
        <f t="shared" si="11"/>
        <v>361.25620025377782</v>
      </c>
      <c r="K89" s="35">
        <f t="shared" si="11"/>
        <v>3805.7790979351716</v>
      </c>
    </row>
    <row r="90" spans="1:11" x14ac:dyDescent="0.2">
      <c r="A90" s="17" t="s">
        <v>187</v>
      </c>
      <c r="B90" s="18" t="s">
        <v>188</v>
      </c>
      <c r="C90" s="24">
        <v>5227.3999999999996</v>
      </c>
      <c r="D90" s="26">
        <v>5185248.32</v>
      </c>
      <c r="E90" s="26">
        <v>12991724.92</v>
      </c>
      <c r="F90" s="26">
        <v>1396191</v>
      </c>
      <c r="G90" s="26">
        <f t="shared" si="9"/>
        <v>19573164.240000002</v>
      </c>
      <c r="H90" s="35">
        <f t="shared" si="11"/>
        <v>991.93639667903756</v>
      </c>
      <c r="I90" s="35">
        <f t="shared" si="11"/>
        <v>2485.3129509890196</v>
      </c>
      <c r="J90" s="35">
        <f t="shared" si="11"/>
        <v>267.09090561273291</v>
      </c>
      <c r="K90" s="35">
        <f t="shared" si="11"/>
        <v>3744.3402532807904</v>
      </c>
    </row>
    <row r="91" spans="1:11" x14ac:dyDescent="0.2">
      <c r="A91" s="17" t="s">
        <v>189</v>
      </c>
      <c r="B91" s="18" t="s">
        <v>190</v>
      </c>
      <c r="C91" s="24">
        <v>3847.9</v>
      </c>
      <c r="D91" s="26">
        <v>1143085.17</v>
      </c>
      <c r="E91" s="26">
        <v>11576971.41</v>
      </c>
      <c r="F91" s="26">
        <v>2047586.99</v>
      </c>
      <c r="G91" s="26">
        <f t="shared" si="9"/>
        <v>14767643.57</v>
      </c>
      <c r="H91" s="35">
        <f t="shared" si="11"/>
        <v>297.06727565685179</v>
      </c>
      <c r="I91" s="35">
        <f t="shared" si="11"/>
        <v>3008.6466410249745</v>
      </c>
      <c r="J91" s="35">
        <f t="shared" si="11"/>
        <v>532.13102991241976</v>
      </c>
      <c r="K91" s="35">
        <f t="shared" si="11"/>
        <v>3837.8449465942463</v>
      </c>
    </row>
    <row r="92" spans="1:11" x14ac:dyDescent="0.2">
      <c r="A92" s="17" t="s">
        <v>191</v>
      </c>
      <c r="B92" s="18" t="s">
        <v>192</v>
      </c>
      <c r="C92" s="24">
        <v>10154.9</v>
      </c>
      <c r="D92" s="26">
        <v>14263395.109999999</v>
      </c>
      <c r="E92" s="26">
        <v>23407017.93</v>
      </c>
      <c r="F92" s="26">
        <v>1510441.8</v>
      </c>
      <c r="G92" s="26">
        <f t="shared" si="9"/>
        <v>39180854.840000004</v>
      </c>
      <c r="H92" s="35">
        <f t="shared" si="11"/>
        <v>1404.5825276467517</v>
      </c>
      <c r="I92" s="35">
        <f t="shared" si="11"/>
        <v>2304.9973835291339</v>
      </c>
      <c r="J92" s="35">
        <f t="shared" si="11"/>
        <v>148.74019438891571</v>
      </c>
      <c r="K92" s="35">
        <f t="shared" si="11"/>
        <v>3858.3201055648019</v>
      </c>
    </row>
    <row r="93" spans="1:11" x14ac:dyDescent="0.2">
      <c r="A93" s="17" t="s">
        <v>193</v>
      </c>
      <c r="B93" s="18" t="s">
        <v>194</v>
      </c>
      <c r="C93" s="24">
        <v>3347.7</v>
      </c>
      <c r="D93" s="26">
        <v>1208279.42</v>
      </c>
      <c r="E93" s="26">
        <v>9935444.7799999993</v>
      </c>
      <c r="F93" s="26">
        <v>2083958.46</v>
      </c>
      <c r="G93" s="26">
        <f t="shared" si="9"/>
        <v>13227682.659999998</v>
      </c>
      <c r="H93" s="35">
        <f t="shared" si="11"/>
        <v>360.92822534874688</v>
      </c>
      <c r="I93" s="35">
        <f t="shared" si="11"/>
        <v>2967.8420348298832</v>
      </c>
      <c r="J93" s="35">
        <f t="shared" si="11"/>
        <v>622.50454341786906</v>
      </c>
      <c r="K93" s="35">
        <f t="shared" si="11"/>
        <v>3951.2748035964987</v>
      </c>
    </row>
    <row r="94" spans="1:11" x14ac:dyDescent="0.2">
      <c r="A94" s="17" t="s">
        <v>195</v>
      </c>
      <c r="B94" s="18" t="s">
        <v>196</v>
      </c>
      <c r="C94" s="24">
        <v>4570.6000000000004</v>
      </c>
      <c r="D94" s="26">
        <v>1778864.58</v>
      </c>
      <c r="E94" s="26">
        <v>13714551.789999999</v>
      </c>
      <c r="F94" s="26">
        <v>3431487.95</v>
      </c>
      <c r="G94" s="26">
        <f t="shared" si="9"/>
        <v>18924904.32</v>
      </c>
      <c r="H94" s="35">
        <f t="shared" si="11"/>
        <v>389.1971688618562</v>
      </c>
      <c r="I94" s="35">
        <f t="shared" si="11"/>
        <v>3000.6020631864521</v>
      </c>
      <c r="J94" s="35">
        <f t="shared" si="11"/>
        <v>750.77406686211873</v>
      </c>
      <c r="K94" s="35">
        <f t="shared" si="11"/>
        <v>4140.5732989104272</v>
      </c>
    </row>
    <row r="95" spans="1:11" x14ac:dyDescent="0.2">
      <c r="A95" s="17" t="s">
        <v>197</v>
      </c>
      <c r="B95" s="18" t="s">
        <v>198</v>
      </c>
      <c r="C95" s="24">
        <v>1977.9</v>
      </c>
      <c r="D95" s="26">
        <v>1259605.01</v>
      </c>
      <c r="E95" s="26">
        <v>5494270.5</v>
      </c>
      <c r="F95" s="26">
        <v>615418.09</v>
      </c>
      <c r="G95" s="26">
        <f t="shared" si="9"/>
        <v>7369293.5999999996</v>
      </c>
      <c r="H95" s="35">
        <f t="shared" si="11"/>
        <v>636.8395823853582</v>
      </c>
      <c r="I95" s="35">
        <f t="shared" si="11"/>
        <v>2777.8302745335959</v>
      </c>
      <c r="J95" s="35">
        <f t="shared" si="11"/>
        <v>311.1472218008999</v>
      </c>
      <c r="K95" s="35">
        <f t="shared" si="11"/>
        <v>3725.8170787198542</v>
      </c>
    </row>
    <row r="96" spans="1:11" x14ac:dyDescent="0.2">
      <c r="A96" s="17" t="s">
        <v>199</v>
      </c>
      <c r="B96" s="18" t="s">
        <v>200</v>
      </c>
      <c r="C96" s="24">
        <v>7414.4</v>
      </c>
      <c r="D96" s="26">
        <v>4698181.3</v>
      </c>
      <c r="E96" s="26">
        <v>20807141.390000001</v>
      </c>
      <c r="F96" s="26">
        <v>3679194.77</v>
      </c>
      <c r="G96" s="26">
        <f t="shared" si="9"/>
        <v>29184517.460000001</v>
      </c>
      <c r="H96" s="35">
        <f t="shared" si="11"/>
        <v>633.65630394907203</v>
      </c>
      <c r="I96" s="35">
        <f t="shared" si="11"/>
        <v>2806.3149263595169</v>
      </c>
      <c r="J96" s="35">
        <f t="shared" si="11"/>
        <v>496.22285957056539</v>
      </c>
      <c r="K96" s="35">
        <f t="shared" si="11"/>
        <v>3936.1940898791545</v>
      </c>
    </row>
    <row r="97" spans="1:11" x14ac:dyDescent="0.2">
      <c r="A97" s="17" t="s">
        <v>201</v>
      </c>
      <c r="B97" s="18" t="s">
        <v>202</v>
      </c>
      <c r="C97" s="24">
        <v>2543.1999999999998</v>
      </c>
      <c r="D97" s="26">
        <v>916150.98</v>
      </c>
      <c r="E97" s="26">
        <v>7791801.1200000001</v>
      </c>
      <c r="F97" s="26">
        <v>1230144</v>
      </c>
      <c r="G97" s="26">
        <f t="shared" si="9"/>
        <v>9938096.1000000015</v>
      </c>
      <c r="H97" s="35">
        <f t="shared" si="11"/>
        <v>360.2355221767852</v>
      </c>
      <c r="I97" s="35">
        <f t="shared" si="11"/>
        <v>3063.7783579742058</v>
      </c>
      <c r="J97" s="35">
        <f t="shared" si="11"/>
        <v>483.69927650204471</v>
      </c>
      <c r="K97" s="35">
        <f t="shared" si="11"/>
        <v>3907.7131566530365</v>
      </c>
    </row>
    <row r="98" spans="1:11" x14ac:dyDescent="0.2">
      <c r="A98" s="17" t="s">
        <v>203</v>
      </c>
      <c r="B98" s="18" t="s">
        <v>204</v>
      </c>
      <c r="C98" s="24">
        <v>1385</v>
      </c>
      <c r="D98" s="26">
        <v>554203.98</v>
      </c>
      <c r="E98" s="26">
        <v>3933935.84</v>
      </c>
      <c r="F98" s="26">
        <v>889680.8</v>
      </c>
      <c r="G98" s="26">
        <f t="shared" ref="G98:G129" si="12">F98+E98+D98</f>
        <v>5377820.6199999992</v>
      </c>
      <c r="H98" s="35">
        <f t="shared" si="11"/>
        <v>400.14727797833933</v>
      </c>
      <c r="I98" s="35">
        <f t="shared" si="11"/>
        <v>2840.3868880866426</v>
      </c>
      <c r="J98" s="35">
        <f t="shared" si="11"/>
        <v>642.36880866425997</v>
      </c>
      <c r="K98" s="35">
        <f t="shared" si="11"/>
        <v>3882.9029747292411</v>
      </c>
    </row>
    <row r="99" spans="1:11" x14ac:dyDescent="0.2">
      <c r="A99" s="17" t="s">
        <v>205</v>
      </c>
      <c r="B99" s="18" t="s">
        <v>206</v>
      </c>
      <c r="C99" s="24">
        <v>2624.2</v>
      </c>
      <c r="D99" s="26">
        <v>1100889.58</v>
      </c>
      <c r="E99" s="26">
        <v>7871763.7300000004</v>
      </c>
      <c r="F99" s="26">
        <v>1660648.14</v>
      </c>
      <c r="G99" s="26">
        <f t="shared" si="12"/>
        <v>10633301.450000001</v>
      </c>
      <c r="H99" s="35">
        <f t="shared" si="11"/>
        <v>419.51435866168742</v>
      </c>
      <c r="I99" s="35">
        <f t="shared" si="11"/>
        <v>2999.6813238320256</v>
      </c>
      <c r="J99" s="35">
        <f t="shared" si="11"/>
        <v>632.82072250590659</v>
      </c>
      <c r="K99" s="35">
        <f t="shared" si="11"/>
        <v>4052.0164049996197</v>
      </c>
    </row>
    <row r="100" spans="1:11" x14ac:dyDescent="0.2">
      <c r="A100" s="17" t="s">
        <v>207</v>
      </c>
      <c r="B100" s="18" t="s">
        <v>208</v>
      </c>
      <c r="C100" s="24">
        <v>4531.8999999999996</v>
      </c>
      <c r="D100" s="26">
        <v>1698925.56</v>
      </c>
      <c r="E100" s="26">
        <v>12434182.859999999</v>
      </c>
      <c r="F100" s="26">
        <v>2761798.78</v>
      </c>
      <c r="G100" s="26">
        <f t="shared" si="12"/>
        <v>16894907.199999999</v>
      </c>
      <c r="H100" s="35">
        <f t="shared" ref="H100:K115" si="13">D100/$C100</f>
        <v>374.88151989231892</v>
      </c>
      <c r="I100" s="35">
        <f t="shared" si="13"/>
        <v>2743.7019484101593</v>
      </c>
      <c r="J100" s="35">
        <f t="shared" si="13"/>
        <v>609.41300116948742</v>
      </c>
      <c r="K100" s="35">
        <f t="shared" si="13"/>
        <v>3727.9964694719656</v>
      </c>
    </row>
    <row r="101" spans="1:11" x14ac:dyDescent="0.2">
      <c r="A101" s="17" t="s">
        <v>209</v>
      </c>
      <c r="B101" s="18" t="s">
        <v>210</v>
      </c>
      <c r="C101" s="24">
        <v>2475.1</v>
      </c>
      <c r="D101" s="26">
        <v>846835.31</v>
      </c>
      <c r="E101" s="26">
        <v>7751132.2699999996</v>
      </c>
      <c r="F101" s="26">
        <v>1526791.27</v>
      </c>
      <c r="G101" s="26">
        <f t="shared" si="12"/>
        <v>10124758.85</v>
      </c>
      <c r="H101" s="35">
        <f t="shared" si="13"/>
        <v>342.14185689467098</v>
      </c>
      <c r="I101" s="35">
        <f t="shared" si="13"/>
        <v>3131.6440830673509</v>
      </c>
      <c r="J101" s="35">
        <f t="shared" si="13"/>
        <v>616.86043796210254</v>
      </c>
      <c r="K101" s="35">
        <f t="shared" si="13"/>
        <v>4090.6463779241244</v>
      </c>
    </row>
    <row r="102" spans="1:11" x14ac:dyDescent="0.2">
      <c r="A102" s="17" t="s">
        <v>211</v>
      </c>
      <c r="B102" s="18" t="s">
        <v>212</v>
      </c>
      <c r="C102" s="24">
        <v>3439.1</v>
      </c>
      <c r="D102" s="26">
        <v>1705567.79</v>
      </c>
      <c r="E102" s="26">
        <v>10480008.890000001</v>
      </c>
      <c r="F102" s="26">
        <v>1715577.6</v>
      </c>
      <c r="G102" s="26">
        <f t="shared" si="12"/>
        <v>13901154.280000001</v>
      </c>
      <c r="H102" s="35">
        <f t="shared" si="13"/>
        <v>495.93434037975055</v>
      </c>
      <c r="I102" s="35">
        <f t="shared" si="13"/>
        <v>3047.3114739321336</v>
      </c>
      <c r="J102" s="35">
        <f t="shared" si="13"/>
        <v>498.84493035968717</v>
      </c>
      <c r="K102" s="35">
        <f t="shared" si="13"/>
        <v>4042.0907446715714</v>
      </c>
    </row>
    <row r="103" spans="1:11" x14ac:dyDescent="0.2">
      <c r="A103" s="17" t="s">
        <v>213</v>
      </c>
      <c r="B103" s="18" t="s">
        <v>214</v>
      </c>
      <c r="C103" s="24">
        <v>1318.4</v>
      </c>
      <c r="D103" s="26">
        <v>1049346.1200000001</v>
      </c>
      <c r="E103" s="26">
        <v>3651705.34</v>
      </c>
      <c r="F103" s="26">
        <v>742378.84</v>
      </c>
      <c r="G103" s="26">
        <f t="shared" si="12"/>
        <v>5443430.2999999998</v>
      </c>
      <c r="H103" s="35">
        <f t="shared" si="13"/>
        <v>795.92393810679619</v>
      </c>
      <c r="I103" s="35">
        <f t="shared" si="13"/>
        <v>2769.8007736650484</v>
      </c>
      <c r="J103" s="35">
        <f t="shared" si="13"/>
        <v>563.0907463592232</v>
      </c>
      <c r="K103" s="35">
        <f t="shared" si="13"/>
        <v>4128.8154581310673</v>
      </c>
    </row>
    <row r="104" spans="1:11" x14ac:dyDescent="0.2">
      <c r="A104" s="17" t="s">
        <v>215</v>
      </c>
      <c r="B104" s="18" t="s">
        <v>216</v>
      </c>
      <c r="C104" s="24">
        <v>2782</v>
      </c>
      <c r="D104" s="26">
        <v>1530950.52</v>
      </c>
      <c r="E104" s="26">
        <v>7512555.6699999999</v>
      </c>
      <c r="F104" s="26">
        <v>1017489.49</v>
      </c>
      <c r="G104" s="26">
        <f t="shared" si="12"/>
        <v>10060995.68</v>
      </c>
      <c r="H104" s="35">
        <f t="shared" si="13"/>
        <v>550.30572250179728</v>
      </c>
      <c r="I104" s="35">
        <f t="shared" si="13"/>
        <v>2700.4154097771388</v>
      </c>
      <c r="J104" s="35">
        <f t="shared" si="13"/>
        <v>365.74029115744071</v>
      </c>
      <c r="K104" s="35">
        <f t="shared" si="13"/>
        <v>3616.4614234363767</v>
      </c>
    </row>
    <row r="105" spans="1:11" x14ac:dyDescent="0.2">
      <c r="A105" s="17" t="s">
        <v>217</v>
      </c>
      <c r="B105" s="18" t="s">
        <v>218</v>
      </c>
      <c r="C105" s="24">
        <v>937.9</v>
      </c>
      <c r="D105" s="26">
        <v>697369.84</v>
      </c>
      <c r="E105" s="26">
        <v>2353755.73</v>
      </c>
      <c r="F105" s="26">
        <v>248903.31</v>
      </c>
      <c r="G105" s="26">
        <f t="shared" si="12"/>
        <v>3300028.88</v>
      </c>
      <c r="H105" s="35">
        <f t="shared" si="13"/>
        <v>743.5439172619682</v>
      </c>
      <c r="I105" s="35">
        <f t="shared" si="13"/>
        <v>2509.6020151402067</v>
      </c>
      <c r="J105" s="35">
        <f t="shared" si="13"/>
        <v>265.38363364964283</v>
      </c>
      <c r="K105" s="35">
        <f t="shared" si="13"/>
        <v>3518.5295660518177</v>
      </c>
    </row>
    <row r="106" spans="1:11" x14ac:dyDescent="0.2">
      <c r="A106" s="17" t="s">
        <v>219</v>
      </c>
      <c r="B106" s="18" t="s">
        <v>220</v>
      </c>
      <c r="C106" s="24">
        <v>787.3</v>
      </c>
      <c r="D106" s="26">
        <v>686555.53</v>
      </c>
      <c r="E106" s="26">
        <v>1941206.75</v>
      </c>
      <c r="F106" s="26">
        <v>451247.45</v>
      </c>
      <c r="G106" s="26">
        <f t="shared" si="12"/>
        <v>3079009.7300000004</v>
      </c>
      <c r="H106" s="35">
        <f t="shared" si="13"/>
        <v>872.03801600406462</v>
      </c>
      <c r="I106" s="35">
        <f t="shared" si="13"/>
        <v>2465.650641432745</v>
      </c>
      <c r="J106" s="35">
        <f t="shared" si="13"/>
        <v>573.15819890765908</v>
      </c>
      <c r="K106" s="35">
        <f t="shared" si="13"/>
        <v>3910.8468563444694</v>
      </c>
    </row>
    <row r="107" spans="1:11" x14ac:dyDescent="0.2">
      <c r="A107" s="17" t="s">
        <v>221</v>
      </c>
      <c r="B107" s="18" t="s">
        <v>222</v>
      </c>
      <c r="C107" s="24">
        <v>7560.4</v>
      </c>
      <c r="D107" s="26">
        <v>5838096.5899999999</v>
      </c>
      <c r="E107" s="26">
        <v>20983992.609999999</v>
      </c>
      <c r="F107" s="26">
        <v>2644390.11</v>
      </c>
      <c r="G107" s="26">
        <f t="shared" si="12"/>
        <v>29466479.309999999</v>
      </c>
      <c r="H107" s="35">
        <f t="shared" si="13"/>
        <v>772.19414184434686</v>
      </c>
      <c r="I107" s="35">
        <f t="shared" si="13"/>
        <v>2775.5135455795989</v>
      </c>
      <c r="J107" s="35">
        <f t="shared" si="13"/>
        <v>349.76854531506268</v>
      </c>
      <c r="K107" s="35">
        <f t="shared" si="13"/>
        <v>3897.4762327390085</v>
      </c>
    </row>
    <row r="108" spans="1:11" x14ac:dyDescent="0.2">
      <c r="A108" s="17" t="s">
        <v>223</v>
      </c>
      <c r="B108" s="18" t="s">
        <v>224</v>
      </c>
      <c r="C108" s="24">
        <v>2755.1</v>
      </c>
      <c r="D108" s="26">
        <v>811590.07</v>
      </c>
      <c r="E108" s="26">
        <v>8911466.9600000009</v>
      </c>
      <c r="F108" s="26">
        <v>1037788</v>
      </c>
      <c r="G108" s="26">
        <f t="shared" si="12"/>
        <v>10760845.030000001</v>
      </c>
      <c r="H108" s="35">
        <f t="shared" si="13"/>
        <v>294.57735472396644</v>
      </c>
      <c r="I108" s="35">
        <f t="shared" si="13"/>
        <v>3234.5348480998878</v>
      </c>
      <c r="J108" s="35">
        <f t="shared" si="13"/>
        <v>376.67888642880479</v>
      </c>
      <c r="K108" s="35">
        <f t="shared" si="13"/>
        <v>3905.7910892526593</v>
      </c>
    </row>
    <row r="109" spans="1:11" x14ac:dyDescent="0.2">
      <c r="A109" s="17" t="s">
        <v>225</v>
      </c>
      <c r="B109" s="18" t="s">
        <v>226</v>
      </c>
      <c r="C109" s="24">
        <v>2660.9</v>
      </c>
      <c r="D109" s="26">
        <v>1371017.21</v>
      </c>
      <c r="E109" s="26">
        <v>7748110.4299999997</v>
      </c>
      <c r="F109" s="26">
        <v>1288782.07</v>
      </c>
      <c r="G109" s="26">
        <f t="shared" si="12"/>
        <v>10407909.710000001</v>
      </c>
      <c r="H109" s="35">
        <f t="shared" si="13"/>
        <v>515.24567251681754</v>
      </c>
      <c r="I109" s="35">
        <f t="shared" si="13"/>
        <v>2911.8382614904731</v>
      </c>
      <c r="J109" s="35">
        <f t="shared" si="13"/>
        <v>484.34066293359393</v>
      </c>
      <c r="K109" s="35">
        <f t="shared" si="13"/>
        <v>3911.4245969408848</v>
      </c>
    </row>
    <row r="110" spans="1:11" x14ac:dyDescent="0.2">
      <c r="A110" s="17" t="s">
        <v>227</v>
      </c>
      <c r="B110" s="18" t="s">
        <v>228</v>
      </c>
      <c r="C110" s="24">
        <v>4235.2</v>
      </c>
      <c r="D110" s="26">
        <v>2941071.99</v>
      </c>
      <c r="E110" s="26">
        <v>10753308.15</v>
      </c>
      <c r="F110" s="26">
        <v>1434899.26</v>
      </c>
      <c r="G110" s="26">
        <f t="shared" si="12"/>
        <v>15129279.4</v>
      </c>
      <c r="H110" s="35">
        <f t="shared" si="13"/>
        <v>694.43520731016258</v>
      </c>
      <c r="I110" s="35">
        <f t="shared" si="13"/>
        <v>2539.0319583490746</v>
      </c>
      <c r="J110" s="35">
        <f t="shared" si="13"/>
        <v>338.80318757083495</v>
      </c>
      <c r="K110" s="35">
        <f t="shared" si="13"/>
        <v>3572.270353230072</v>
      </c>
    </row>
    <row r="111" spans="1:11" x14ac:dyDescent="0.2">
      <c r="A111" s="17" t="s">
        <v>229</v>
      </c>
      <c r="B111" s="18" t="s">
        <v>230</v>
      </c>
      <c r="C111" s="24">
        <v>2742.9</v>
      </c>
      <c r="D111" s="26">
        <v>1480827.27</v>
      </c>
      <c r="E111" s="26">
        <v>7562884.5899999999</v>
      </c>
      <c r="F111" s="26">
        <v>1370059.29</v>
      </c>
      <c r="G111" s="26">
        <f t="shared" si="12"/>
        <v>10413771.149999999</v>
      </c>
      <c r="H111" s="35">
        <f t="shared" si="13"/>
        <v>539.87650661708415</v>
      </c>
      <c r="I111" s="35">
        <f t="shared" si="13"/>
        <v>2757.258591272011</v>
      </c>
      <c r="J111" s="35">
        <f t="shared" si="13"/>
        <v>499.49297823471505</v>
      </c>
      <c r="K111" s="35">
        <f t="shared" si="13"/>
        <v>3796.6280761238099</v>
      </c>
    </row>
    <row r="112" spans="1:11" x14ac:dyDescent="0.2">
      <c r="A112" s="17" t="s">
        <v>231</v>
      </c>
      <c r="B112" s="18" t="s">
        <v>232</v>
      </c>
      <c r="C112" s="24">
        <v>2610.1999999999998</v>
      </c>
      <c r="D112" s="26">
        <v>2646005.64</v>
      </c>
      <c r="E112" s="26">
        <v>6545928.3099999996</v>
      </c>
      <c r="F112" s="26">
        <v>1090976.31</v>
      </c>
      <c r="G112" s="26">
        <f t="shared" si="12"/>
        <v>10282910.26</v>
      </c>
      <c r="H112" s="35">
        <f t="shared" si="13"/>
        <v>1013.7175848593979</v>
      </c>
      <c r="I112" s="35">
        <f t="shared" si="13"/>
        <v>2507.8263389778563</v>
      </c>
      <c r="J112" s="35">
        <f t="shared" si="13"/>
        <v>417.96655811815191</v>
      </c>
      <c r="K112" s="35">
        <f t="shared" si="13"/>
        <v>3939.5104819554058</v>
      </c>
    </row>
    <row r="113" spans="1:11" x14ac:dyDescent="0.2">
      <c r="A113" s="17" t="s">
        <v>233</v>
      </c>
      <c r="B113" s="18" t="s">
        <v>234</v>
      </c>
      <c r="C113" s="24">
        <v>1361.1</v>
      </c>
      <c r="D113" s="26">
        <v>1628022.31</v>
      </c>
      <c r="E113" s="26">
        <v>3737675.6</v>
      </c>
      <c r="F113" s="26">
        <v>524078.75</v>
      </c>
      <c r="G113" s="26">
        <f t="shared" si="12"/>
        <v>5889776.6600000001</v>
      </c>
      <c r="H113" s="35">
        <f t="shared" si="13"/>
        <v>1196.1077878186761</v>
      </c>
      <c r="I113" s="35">
        <f t="shared" si="13"/>
        <v>2746.0697964881347</v>
      </c>
      <c r="J113" s="35">
        <f t="shared" si="13"/>
        <v>385.04059216809935</v>
      </c>
      <c r="K113" s="35">
        <f t="shared" si="13"/>
        <v>4327.2181764749103</v>
      </c>
    </row>
    <row r="114" spans="1:11" x14ac:dyDescent="0.2">
      <c r="A114" s="17" t="s">
        <v>235</v>
      </c>
      <c r="B114" s="18" t="s">
        <v>236</v>
      </c>
      <c r="C114" s="24">
        <v>6088.9</v>
      </c>
      <c r="D114" s="26">
        <v>4604599.63</v>
      </c>
      <c r="E114" s="26">
        <v>14343433.41</v>
      </c>
      <c r="F114" s="26">
        <v>2466115</v>
      </c>
      <c r="G114" s="26">
        <f t="shared" si="12"/>
        <v>21414148.039999999</v>
      </c>
      <c r="H114" s="35">
        <f t="shared" si="13"/>
        <v>756.22848626188636</v>
      </c>
      <c r="I114" s="35">
        <f t="shared" si="13"/>
        <v>2355.6690715892855</v>
      </c>
      <c r="J114" s="35">
        <f t="shared" si="13"/>
        <v>405.01814777710263</v>
      </c>
      <c r="K114" s="35">
        <f t="shared" si="13"/>
        <v>3516.9157056282743</v>
      </c>
    </row>
    <row r="115" spans="1:11" x14ac:dyDescent="0.2">
      <c r="A115" s="17" t="s">
        <v>237</v>
      </c>
      <c r="B115" s="18" t="s">
        <v>238</v>
      </c>
      <c r="C115" s="24">
        <v>3141.3</v>
      </c>
      <c r="D115" s="26">
        <v>785817.49</v>
      </c>
      <c r="E115" s="26">
        <v>10558927.029999999</v>
      </c>
      <c r="F115" s="26">
        <v>2496091.75</v>
      </c>
      <c r="G115" s="26">
        <f t="shared" si="12"/>
        <v>13840836.27</v>
      </c>
      <c r="H115" s="35">
        <f t="shared" si="13"/>
        <v>250.15677904052461</v>
      </c>
      <c r="I115" s="35">
        <f t="shared" si="13"/>
        <v>3361.3239837010151</v>
      </c>
      <c r="J115" s="35">
        <f t="shared" si="13"/>
        <v>794.60470187501983</v>
      </c>
      <c r="K115" s="35">
        <f t="shared" si="13"/>
        <v>4406.0854646165599</v>
      </c>
    </row>
    <row r="116" spans="1:11" x14ac:dyDescent="0.2">
      <c r="A116" s="17" t="s">
        <v>239</v>
      </c>
      <c r="B116" s="18" t="s">
        <v>240</v>
      </c>
      <c r="C116" s="24">
        <v>1620.8</v>
      </c>
      <c r="D116" s="26">
        <v>941348.42</v>
      </c>
      <c r="E116" s="26">
        <v>4273091.37</v>
      </c>
      <c r="F116" s="26">
        <v>505827.89</v>
      </c>
      <c r="G116" s="26">
        <f t="shared" si="12"/>
        <v>5720267.6799999997</v>
      </c>
      <c r="H116" s="35">
        <f t="shared" ref="H116:K131" si="14">D116/$C116</f>
        <v>580.79246051332677</v>
      </c>
      <c r="I116" s="35">
        <f t="shared" si="14"/>
        <v>2636.4087919545905</v>
      </c>
      <c r="J116" s="35">
        <f t="shared" si="14"/>
        <v>312.08532206317869</v>
      </c>
      <c r="K116" s="35">
        <f t="shared" si="14"/>
        <v>3529.2865745310955</v>
      </c>
    </row>
    <row r="117" spans="1:11" x14ac:dyDescent="0.2">
      <c r="A117" s="17" t="s">
        <v>241</v>
      </c>
      <c r="B117" s="18" t="s">
        <v>242</v>
      </c>
      <c r="C117" s="24">
        <v>3463.7</v>
      </c>
      <c r="D117" s="26">
        <v>1992338.31</v>
      </c>
      <c r="E117" s="26">
        <v>9266442.8699999992</v>
      </c>
      <c r="F117" s="26">
        <v>960023.06</v>
      </c>
      <c r="G117" s="26">
        <f t="shared" si="12"/>
        <v>12218804.24</v>
      </c>
      <c r="H117" s="35">
        <f t="shared" si="14"/>
        <v>575.20521696451772</v>
      </c>
      <c r="I117" s="35">
        <f t="shared" si="14"/>
        <v>2675.301807315876</v>
      </c>
      <c r="J117" s="35">
        <f t="shared" si="14"/>
        <v>277.16691976787831</v>
      </c>
      <c r="K117" s="35">
        <f t="shared" si="14"/>
        <v>3527.6739440482725</v>
      </c>
    </row>
    <row r="118" spans="1:11" x14ac:dyDescent="0.2">
      <c r="A118" s="17" t="s">
        <v>243</v>
      </c>
      <c r="B118" s="18" t="s">
        <v>244</v>
      </c>
      <c r="C118" s="24">
        <v>878.7</v>
      </c>
      <c r="D118" s="26">
        <v>245826.96</v>
      </c>
      <c r="E118" s="26">
        <v>2585824.4</v>
      </c>
      <c r="F118" s="26">
        <v>449097.5</v>
      </c>
      <c r="G118" s="26">
        <f t="shared" si="12"/>
        <v>3280748.86</v>
      </c>
      <c r="H118" s="35">
        <f t="shared" si="14"/>
        <v>279.76210310686241</v>
      </c>
      <c r="I118" s="35">
        <f t="shared" si="14"/>
        <v>2942.7841128940477</v>
      </c>
      <c r="J118" s="35">
        <f t="shared" si="14"/>
        <v>511.09309206782746</v>
      </c>
      <c r="K118" s="35">
        <f t="shared" si="14"/>
        <v>3733.6393080687376</v>
      </c>
    </row>
    <row r="119" spans="1:11" x14ac:dyDescent="0.2">
      <c r="A119" s="17" t="s">
        <v>245</v>
      </c>
      <c r="B119" s="18" t="s">
        <v>246</v>
      </c>
      <c r="C119" s="24">
        <v>1909</v>
      </c>
      <c r="D119" s="26">
        <v>1333037.8899999999</v>
      </c>
      <c r="E119" s="26">
        <v>4952662.2</v>
      </c>
      <c r="F119" s="26">
        <v>458476</v>
      </c>
      <c r="G119" s="26">
        <f t="shared" si="12"/>
        <v>6744176.0899999999</v>
      </c>
      <c r="H119" s="35">
        <f t="shared" si="14"/>
        <v>698.29119434258769</v>
      </c>
      <c r="I119" s="35">
        <f t="shared" si="14"/>
        <v>2594.3751702462023</v>
      </c>
      <c r="J119" s="35">
        <f t="shared" si="14"/>
        <v>240.16553169198534</v>
      </c>
      <c r="K119" s="35">
        <f t="shared" si="14"/>
        <v>3532.8318962807753</v>
      </c>
    </row>
    <row r="120" spans="1:11" x14ac:dyDescent="0.2">
      <c r="A120" s="17" t="s">
        <v>247</v>
      </c>
      <c r="B120" s="18" t="s">
        <v>248</v>
      </c>
      <c r="C120" s="24">
        <v>1499.8</v>
      </c>
      <c r="D120" s="26">
        <v>706618.67</v>
      </c>
      <c r="E120" s="26">
        <v>4660445.9800000004</v>
      </c>
      <c r="F120" s="26">
        <v>886431.17</v>
      </c>
      <c r="G120" s="26">
        <f t="shared" si="12"/>
        <v>6253495.8200000003</v>
      </c>
      <c r="H120" s="35">
        <f t="shared" si="14"/>
        <v>471.14193225763438</v>
      </c>
      <c r="I120" s="35">
        <f t="shared" si="14"/>
        <v>3107.3783037738367</v>
      </c>
      <c r="J120" s="35">
        <f t="shared" si="14"/>
        <v>591.03291772236298</v>
      </c>
      <c r="K120" s="35">
        <f t="shared" si="14"/>
        <v>4169.5531537538345</v>
      </c>
    </row>
    <row r="121" spans="1:11" x14ac:dyDescent="0.2">
      <c r="A121" s="17" t="s">
        <v>249</v>
      </c>
      <c r="B121" s="18" t="s">
        <v>250</v>
      </c>
      <c r="C121" s="24">
        <v>1813.3</v>
      </c>
      <c r="D121" s="26">
        <v>1477754.32</v>
      </c>
      <c r="E121" s="26">
        <v>5396801.1500000004</v>
      </c>
      <c r="F121" s="26">
        <v>904540.2</v>
      </c>
      <c r="G121" s="26">
        <f t="shared" si="12"/>
        <v>7779095.6700000009</v>
      </c>
      <c r="H121" s="35">
        <f t="shared" si="14"/>
        <v>814.95302487178083</v>
      </c>
      <c r="I121" s="35">
        <f t="shared" si="14"/>
        <v>2976.2318149230687</v>
      </c>
      <c r="J121" s="35">
        <f t="shared" si="14"/>
        <v>498.83648596481549</v>
      </c>
      <c r="K121" s="35">
        <f t="shared" si="14"/>
        <v>4290.0213257596652</v>
      </c>
    </row>
    <row r="122" spans="1:11" x14ac:dyDescent="0.2">
      <c r="A122" s="17" t="s">
        <v>251</v>
      </c>
      <c r="B122" s="18" t="s">
        <v>252</v>
      </c>
      <c r="C122" s="24">
        <v>1935.7</v>
      </c>
      <c r="D122" s="26">
        <v>979645.5</v>
      </c>
      <c r="E122" s="26">
        <v>6015339.3200000003</v>
      </c>
      <c r="F122" s="26">
        <v>1196284.6399999999</v>
      </c>
      <c r="G122" s="26">
        <f t="shared" si="12"/>
        <v>8191269.46</v>
      </c>
      <c r="H122" s="35">
        <f t="shared" si="14"/>
        <v>506.09366120783176</v>
      </c>
      <c r="I122" s="35">
        <f t="shared" si="14"/>
        <v>3107.5783024228963</v>
      </c>
      <c r="J122" s="35">
        <f t="shared" si="14"/>
        <v>618.01138606188965</v>
      </c>
      <c r="K122" s="35">
        <f t="shared" si="14"/>
        <v>4231.6833496926174</v>
      </c>
    </row>
    <row r="123" spans="1:11" x14ac:dyDescent="0.2">
      <c r="A123" s="17" t="s">
        <v>253</v>
      </c>
      <c r="B123" s="18" t="s">
        <v>254</v>
      </c>
      <c r="C123" s="24">
        <v>3412.8</v>
      </c>
      <c r="D123" s="26">
        <v>2171659.2799999998</v>
      </c>
      <c r="E123" s="26">
        <v>10870607.43</v>
      </c>
      <c r="F123" s="26">
        <v>1309269</v>
      </c>
      <c r="G123" s="26">
        <f t="shared" si="12"/>
        <v>14351535.709999999</v>
      </c>
      <c r="H123" s="35">
        <f t="shared" si="14"/>
        <v>636.32773089545231</v>
      </c>
      <c r="I123" s="35">
        <f t="shared" si="14"/>
        <v>3185.245965189873</v>
      </c>
      <c r="J123" s="35">
        <f t="shared" si="14"/>
        <v>383.63484528832629</v>
      </c>
      <c r="K123" s="35">
        <f t="shared" si="14"/>
        <v>4205.2085413736513</v>
      </c>
    </row>
    <row r="124" spans="1:11" x14ac:dyDescent="0.2">
      <c r="A124" s="17" t="s">
        <v>255</v>
      </c>
      <c r="B124" s="18" t="s">
        <v>256</v>
      </c>
      <c r="C124" s="24">
        <v>735.3</v>
      </c>
      <c r="D124" s="26">
        <v>247351.44</v>
      </c>
      <c r="E124" s="26">
        <v>2213639.2799999998</v>
      </c>
      <c r="F124" s="26">
        <v>409616.1</v>
      </c>
      <c r="G124" s="26">
        <f t="shared" si="12"/>
        <v>2870606.82</v>
      </c>
      <c r="H124" s="35">
        <f t="shared" si="14"/>
        <v>336.39526723786213</v>
      </c>
      <c r="I124" s="35">
        <f t="shared" si="14"/>
        <v>3010.5253365973072</v>
      </c>
      <c r="J124" s="35">
        <f t="shared" si="14"/>
        <v>557.07343941248473</v>
      </c>
      <c r="K124" s="35">
        <f t="shared" si="14"/>
        <v>3903.9940432476542</v>
      </c>
    </row>
    <row r="125" spans="1:11" x14ac:dyDescent="0.2">
      <c r="A125" s="17" t="s">
        <v>257</v>
      </c>
      <c r="B125" s="18" t="s">
        <v>258</v>
      </c>
      <c r="C125" s="24">
        <v>2077</v>
      </c>
      <c r="D125" s="26">
        <v>816517.53</v>
      </c>
      <c r="E125" s="26">
        <v>6995671.4500000002</v>
      </c>
      <c r="F125" s="26">
        <v>1206365.23</v>
      </c>
      <c r="G125" s="26">
        <f t="shared" si="12"/>
        <v>9018554.209999999</v>
      </c>
      <c r="H125" s="35">
        <f t="shared" si="14"/>
        <v>393.12350987000485</v>
      </c>
      <c r="I125" s="35">
        <f t="shared" si="14"/>
        <v>3368.1615069812228</v>
      </c>
      <c r="J125" s="35">
        <f t="shared" si="14"/>
        <v>580.8210062590274</v>
      </c>
      <c r="K125" s="35">
        <f t="shared" si="14"/>
        <v>4342.1060231102547</v>
      </c>
    </row>
    <row r="126" spans="1:11" x14ac:dyDescent="0.2">
      <c r="A126" s="17" t="s">
        <v>259</v>
      </c>
      <c r="B126" s="18" t="s">
        <v>260</v>
      </c>
      <c r="C126" s="24">
        <v>5267.2</v>
      </c>
      <c r="D126" s="26">
        <v>5776906.6699999999</v>
      </c>
      <c r="E126" s="26">
        <v>13760036.789999999</v>
      </c>
      <c r="F126" s="26">
        <v>1621229.62</v>
      </c>
      <c r="G126" s="26">
        <f t="shared" si="12"/>
        <v>21158173.079999998</v>
      </c>
      <c r="H126" s="35">
        <f t="shared" si="14"/>
        <v>1096.7699479799514</v>
      </c>
      <c r="I126" s="35">
        <f t="shared" si="14"/>
        <v>2612.4006663882137</v>
      </c>
      <c r="J126" s="35">
        <f t="shared" si="14"/>
        <v>307.79723952004861</v>
      </c>
      <c r="K126" s="35">
        <f t="shared" si="14"/>
        <v>4016.9678538882135</v>
      </c>
    </row>
    <row r="127" spans="1:11" x14ac:dyDescent="0.2">
      <c r="A127" s="17" t="s">
        <v>261</v>
      </c>
      <c r="B127" s="18" t="s">
        <v>262</v>
      </c>
      <c r="C127" s="24">
        <v>1205.0999999999999</v>
      </c>
      <c r="D127" s="26">
        <v>1405496.91</v>
      </c>
      <c r="E127" s="26">
        <v>2929632.05</v>
      </c>
      <c r="F127" s="26">
        <v>996470.99</v>
      </c>
      <c r="G127" s="26">
        <f t="shared" si="12"/>
        <v>5331599.95</v>
      </c>
      <c r="H127" s="35">
        <f t="shared" si="14"/>
        <v>1166.2906895693304</v>
      </c>
      <c r="I127" s="35">
        <f t="shared" si="14"/>
        <v>2431.0281719359391</v>
      </c>
      <c r="J127" s="35">
        <f t="shared" si="14"/>
        <v>826.87825906563774</v>
      </c>
      <c r="K127" s="35">
        <f t="shared" si="14"/>
        <v>4424.1971205709078</v>
      </c>
    </row>
    <row r="128" spans="1:11" x14ac:dyDescent="0.2">
      <c r="A128" s="17" t="s">
        <v>263</v>
      </c>
      <c r="B128" s="18" t="s">
        <v>264</v>
      </c>
      <c r="C128" s="24">
        <v>3521.6</v>
      </c>
      <c r="D128" s="26">
        <v>2440995.64</v>
      </c>
      <c r="E128" s="26">
        <v>9063972.3800000008</v>
      </c>
      <c r="F128" s="26">
        <v>1245289.24</v>
      </c>
      <c r="G128" s="26">
        <f t="shared" si="12"/>
        <v>12750257.260000002</v>
      </c>
      <c r="H128" s="35">
        <f t="shared" si="14"/>
        <v>693.14960245343036</v>
      </c>
      <c r="I128" s="35">
        <f t="shared" si="14"/>
        <v>2573.8222342117224</v>
      </c>
      <c r="J128" s="35">
        <f t="shared" si="14"/>
        <v>353.61461835529303</v>
      </c>
      <c r="K128" s="35">
        <f t="shared" si="14"/>
        <v>3620.586455020446</v>
      </c>
    </row>
    <row r="129" spans="1:11" x14ac:dyDescent="0.2">
      <c r="A129" s="17" t="s">
        <v>265</v>
      </c>
      <c r="B129" s="18" t="s">
        <v>266</v>
      </c>
      <c r="C129" s="24">
        <v>2648.4</v>
      </c>
      <c r="D129" s="26">
        <v>2464321.6</v>
      </c>
      <c r="E129" s="26">
        <v>8585875.3000000007</v>
      </c>
      <c r="F129" s="26">
        <v>1491319.15</v>
      </c>
      <c r="G129" s="26">
        <f t="shared" si="12"/>
        <v>12541516.050000001</v>
      </c>
      <c r="H129" s="35">
        <f t="shared" si="14"/>
        <v>930.49448723757746</v>
      </c>
      <c r="I129" s="35">
        <f t="shared" si="14"/>
        <v>3241.910323214016</v>
      </c>
      <c r="J129" s="35">
        <f t="shared" si="14"/>
        <v>563.10192946684788</v>
      </c>
      <c r="K129" s="35">
        <f t="shared" si="14"/>
        <v>4735.5067399184418</v>
      </c>
    </row>
    <row r="130" spans="1:11" x14ac:dyDescent="0.2">
      <c r="A130" s="17" t="s">
        <v>267</v>
      </c>
      <c r="B130" s="18" t="s">
        <v>268</v>
      </c>
      <c r="C130" s="24">
        <v>1171.5</v>
      </c>
      <c r="D130" s="26">
        <v>732574.01</v>
      </c>
      <c r="E130" s="26">
        <v>3349281.15</v>
      </c>
      <c r="F130" s="26">
        <v>453889.64</v>
      </c>
      <c r="G130" s="26">
        <f t="shared" ref="G130:G161" si="15">F130+E130+D130</f>
        <v>4535744.8</v>
      </c>
      <c r="H130" s="35">
        <f t="shared" si="14"/>
        <v>625.32992744344858</v>
      </c>
      <c r="I130" s="35">
        <f t="shared" si="14"/>
        <v>2858.968117797695</v>
      </c>
      <c r="J130" s="35">
        <f t="shared" si="14"/>
        <v>387.44314127187369</v>
      </c>
      <c r="K130" s="35">
        <f t="shared" si="14"/>
        <v>3871.7411865130175</v>
      </c>
    </row>
    <row r="131" spans="1:11" x14ac:dyDescent="0.2">
      <c r="A131" s="17" t="s">
        <v>269</v>
      </c>
      <c r="B131" s="18" t="s">
        <v>270</v>
      </c>
      <c r="C131" s="24">
        <v>3773.8</v>
      </c>
      <c r="D131" s="26">
        <v>2239039.5299999998</v>
      </c>
      <c r="E131" s="26">
        <v>10496065.09</v>
      </c>
      <c r="F131" s="26">
        <v>1012106.03</v>
      </c>
      <c r="G131" s="26">
        <f t="shared" si="15"/>
        <v>13747210.649999999</v>
      </c>
      <c r="H131" s="35">
        <f t="shared" si="14"/>
        <v>593.31165668556889</v>
      </c>
      <c r="I131" s="35">
        <f t="shared" si="14"/>
        <v>2781.2987148232551</v>
      </c>
      <c r="J131" s="35">
        <f t="shared" si="14"/>
        <v>268.19281095977527</v>
      </c>
      <c r="K131" s="35">
        <f t="shared" si="14"/>
        <v>3642.8031824685986</v>
      </c>
    </row>
    <row r="132" spans="1:11" x14ac:dyDescent="0.2">
      <c r="A132" s="17" t="s">
        <v>271</v>
      </c>
      <c r="B132" s="18" t="s">
        <v>272</v>
      </c>
      <c r="C132" s="24">
        <v>6449.6</v>
      </c>
      <c r="D132" s="26">
        <v>6856727.1500000004</v>
      </c>
      <c r="E132" s="26">
        <v>15268574.74</v>
      </c>
      <c r="F132" s="26">
        <v>1377223.39</v>
      </c>
      <c r="G132" s="26">
        <f t="shared" si="15"/>
        <v>23502525.280000001</v>
      </c>
      <c r="H132" s="35">
        <f t="shared" ref="H132:K147" si="16">D132/$C132</f>
        <v>1063.1244030637558</v>
      </c>
      <c r="I132" s="35">
        <f t="shared" si="16"/>
        <v>2367.3677034234679</v>
      </c>
      <c r="J132" s="35">
        <f t="shared" si="16"/>
        <v>213.53624875961296</v>
      </c>
      <c r="K132" s="35">
        <f t="shared" si="16"/>
        <v>3644.0283552468368</v>
      </c>
    </row>
    <row r="133" spans="1:11" x14ac:dyDescent="0.2">
      <c r="A133" s="17" t="s">
        <v>273</v>
      </c>
      <c r="B133" s="18" t="s">
        <v>274</v>
      </c>
      <c r="C133" s="24">
        <v>1652.3</v>
      </c>
      <c r="D133" s="26">
        <v>847497.11</v>
      </c>
      <c r="E133" s="26">
        <v>4734780.58</v>
      </c>
      <c r="F133" s="26">
        <v>563556</v>
      </c>
      <c r="G133" s="26">
        <f t="shared" si="15"/>
        <v>6145833.6900000004</v>
      </c>
      <c r="H133" s="35">
        <f t="shared" si="16"/>
        <v>512.91963323851598</v>
      </c>
      <c r="I133" s="35">
        <f t="shared" si="16"/>
        <v>2865.5695575863947</v>
      </c>
      <c r="J133" s="35">
        <f t="shared" si="16"/>
        <v>341.07365490528355</v>
      </c>
      <c r="K133" s="35">
        <f t="shared" si="16"/>
        <v>3719.5628457301946</v>
      </c>
    </row>
    <row r="134" spans="1:11" x14ac:dyDescent="0.2">
      <c r="A134" s="17" t="s">
        <v>275</v>
      </c>
      <c r="B134" s="18" t="s">
        <v>276</v>
      </c>
      <c r="C134" s="24">
        <v>4044.8</v>
      </c>
      <c r="D134" s="26">
        <v>6385134.4500000002</v>
      </c>
      <c r="E134" s="26">
        <v>10873997.74</v>
      </c>
      <c r="F134" s="26">
        <v>2957394.43</v>
      </c>
      <c r="G134" s="26">
        <f t="shared" si="15"/>
        <v>20216526.620000001</v>
      </c>
      <c r="H134" s="35">
        <f t="shared" si="16"/>
        <v>1578.6032560324368</v>
      </c>
      <c r="I134" s="35">
        <f t="shared" si="16"/>
        <v>2688.389472903481</v>
      </c>
      <c r="J134" s="35">
        <f t="shared" si="16"/>
        <v>731.15961975870255</v>
      </c>
      <c r="K134" s="35">
        <f t="shared" si="16"/>
        <v>4998.1523486946198</v>
      </c>
    </row>
    <row r="135" spans="1:11" x14ac:dyDescent="0.2">
      <c r="A135" s="17" t="s">
        <v>277</v>
      </c>
      <c r="B135" s="18" t="s">
        <v>278</v>
      </c>
      <c r="C135" s="24">
        <v>885.9</v>
      </c>
      <c r="D135" s="26">
        <v>275655.99</v>
      </c>
      <c r="E135" s="26">
        <v>2895685.82</v>
      </c>
      <c r="F135" s="26">
        <v>1686761.85</v>
      </c>
      <c r="G135" s="26">
        <f t="shared" si="15"/>
        <v>4858103.66</v>
      </c>
      <c r="H135" s="35">
        <f t="shared" si="16"/>
        <v>311.15926176769386</v>
      </c>
      <c r="I135" s="35">
        <f t="shared" si="16"/>
        <v>3268.6373405576251</v>
      </c>
      <c r="J135" s="35">
        <f t="shared" si="16"/>
        <v>1904.0093125634949</v>
      </c>
      <c r="K135" s="35">
        <f t="shared" si="16"/>
        <v>5483.8059148888142</v>
      </c>
    </row>
    <row r="136" spans="1:11" x14ac:dyDescent="0.2">
      <c r="A136" s="17" t="s">
        <v>279</v>
      </c>
      <c r="B136" s="18" t="s">
        <v>280</v>
      </c>
      <c r="C136" s="24">
        <v>3362.8</v>
      </c>
      <c r="D136" s="26">
        <v>4832806.59</v>
      </c>
      <c r="E136" s="26">
        <v>9287620.6500000004</v>
      </c>
      <c r="F136" s="26">
        <v>2219297.2599999998</v>
      </c>
      <c r="G136" s="26">
        <f t="shared" si="15"/>
        <v>16339724.5</v>
      </c>
      <c r="H136" s="35">
        <f t="shared" si="16"/>
        <v>1437.137679909599</v>
      </c>
      <c r="I136" s="35">
        <f t="shared" si="16"/>
        <v>2761.8712531223978</v>
      </c>
      <c r="J136" s="35">
        <f t="shared" si="16"/>
        <v>659.95517425954552</v>
      </c>
      <c r="K136" s="35">
        <f t="shared" si="16"/>
        <v>4858.9641072915429</v>
      </c>
    </row>
    <row r="137" spans="1:11" x14ac:dyDescent="0.2">
      <c r="A137" s="17" t="s">
        <v>281</v>
      </c>
      <c r="B137" s="18" t="s">
        <v>282</v>
      </c>
      <c r="C137" s="24">
        <v>853.4</v>
      </c>
      <c r="D137" s="26">
        <v>780776.77</v>
      </c>
      <c r="E137" s="26">
        <v>2116197.39</v>
      </c>
      <c r="F137" s="26">
        <v>296633.88</v>
      </c>
      <c r="G137" s="26">
        <f t="shared" si="15"/>
        <v>3193608.04</v>
      </c>
      <c r="H137" s="35">
        <f t="shared" si="16"/>
        <v>914.90130067963446</v>
      </c>
      <c r="I137" s="35">
        <f t="shared" si="16"/>
        <v>2479.7250878837594</v>
      </c>
      <c r="J137" s="35">
        <f t="shared" si="16"/>
        <v>347.59067260370284</v>
      </c>
      <c r="K137" s="35">
        <f t="shared" si="16"/>
        <v>3742.2170611670963</v>
      </c>
    </row>
    <row r="138" spans="1:11" x14ac:dyDescent="0.2">
      <c r="A138" s="17" t="s">
        <v>283</v>
      </c>
      <c r="B138" s="18" t="s">
        <v>284</v>
      </c>
      <c r="C138" s="24">
        <v>952.2</v>
      </c>
      <c r="D138" s="26">
        <v>880528.8</v>
      </c>
      <c r="E138" s="26">
        <v>2680576.04</v>
      </c>
      <c r="F138" s="26">
        <v>335765.53</v>
      </c>
      <c r="G138" s="26">
        <f t="shared" si="15"/>
        <v>3896870.37</v>
      </c>
      <c r="H138" s="35">
        <f t="shared" si="16"/>
        <v>924.73093887838695</v>
      </c>
      <c r="I138" s="35">
        <f t="shared" si="16"/>
        <v>2815.1397185465239</v>
      </c>
      <c r="J138" s="35">
        <f t="shared" si="16"/>
        <v>352.62080445284607</v>
      </c>
      <c r="K138" s="35">
        <f t="shared" si="16"/>
        <v>4092.4914618777566</v>
      </c>
    </row>
    <row r="139" spans="1:11" x14ac:dyDescent="0.2">
      <c r="A139" s="17" t="s">
        <v>285</v>
      </c>
      <c r="B139" s="18" t="s">
        <v>286</v>
      </c>
      <c r="C139" s="24">
        <v>2281.4</v>
      </c>
      <c r="D139" s="26">
        <v>1019848</v>
      </c>
      <c r="E139" s="26">
        <v>6375326.0700000003</v>
      </c>
      <c r="F139" s="26">
        <v>813589.07</v>
      </c>
      <c r="G139" s="26">
        <f t="shared" si="15"/>
        <v>8208763.1400000006</v>
      </c>
      <c r="H139" s="35">
        <f t="shared" si="16"/>
        <v>447.02726396072586</v>
      </c>
      <c r="I139" s="35">
        <f t="shared" si="16"/>
        <v>2794.4797361269398</v>
      </c>
      <c r="J139" s="35">
        <f t="shared" si="16"/>
        <v>356.6183352327518</v>
      </c>
      <c r="K139" s="35">
        <f t="shared" si="16"/>
        <v>3598.1253353204174</v>
      </c>
    </row>
    <row r="140" spans="1:11" x14ac:dyDescent="0.2">
      <c r="A140" s="17" t="s">
        <v>287</v>
      </c>
      <c r="B140" s="18" t="s">
        <v>288</v>
      </c>
      <c r="C140" s="24">
        <v>5148.8</v>
      </c>
      <c r="D140" s="26">
        <v>2356521.1800000002</v>
      </c>
      <c r="E140" s="26">
        <v>15130157.619999999</v>
      </c>
      <c r="F140" s="26">
        <v>2138073</v>
      </c>
      <c r="G140" s="26">
        <f t="shared" si="15"/>
        <v>19624751.799999997</v>
      </c>
      <c r="H140" s="35">
        <f t="shared" si="16"/>
        <v>457.6835728713487</v>
      </c>
      <c r="I140" s="35">
        <f t="shared" si="16"/>
        <v>2938.5794010254813</v>
      </c>
      <c r="J140" s="35">
        <f t="shared" si="16"/>
        <v>415.25656463642014</v>
      </c>
      <c r="K140" s="35">
        <f t="shared" si="16"/>
        <v>3811.5195385332499</v>
      </c>
    </row>
    <row r="141" spans="1:11" x14ac:dyDescent="0.2">
      <c r="A141" s="17" t="s">
        <v>289</v>
      </c>
      <c r="B141" s="18" t="s">
        <v>290</v>
      </c>
      <c r="C141" s="24">
        <v>12575</v>
      </c>
      <c r="D141" s="26">
        <v>6890723.2999999998</v>
      </c>
      <c r="E141" s="26">
        <v>36572598.920000002</v>
      </c>
      <c r="F141" s="26">
        <v>6002115.3499999996</v>
      </c>
      <c r="G141" s="26">
        <f t="shared" si="15"/>
        <v>49465437.57</v>
      </c>
      <c r="H141" s="35">
        <f t="shared" si="16"/>
        <v>547.97004373757454</v>
      </c>
      <c r="I141" s="35">
        <f t="shared" si="16"/>
        <v>2908.3577669980123</v>
      </c>
      <c r="J141" s="35">
        <f t="shared" si="16"/>
        <v>477.3053956262425</v>
      </c>
      <c r="K141" s="35">
        <f t="shared" si="16"/>
        <v>3933.6332063618293</v>
      </c>
    </row>
    <row r="142" spans="1:11" x14ac:dyDescent="0.2">
      <c r="A142" s="17" t="s">
        <v>291</v>
      </c>
      <c r="B142" s="18" t="s">
        <v>292</v>
      </c>
      <c r="C142" s="24">
        <v>1276.3</v>
      </c>
      <c r="D142" s="26">
        <v>1835615.92</v>
      </c>
      <c r="E142" s="26">
        <v>2954372.21</v>
      </c>
      <c r="F142" s="26">
        <v>414795.32</v>
      </c>
      <c r="G142" s="26">
        <f t="shared" si="15"/>
        <v>5204783.4499999993</v>
      </c>
      <c r="H142" s="35">
        <f t="shared" si="16"/>
        <v>1438.2323278226122</v>
      </c>
      <c r="I142" s="35">
        <f t="shared" si="16"/>
        <v>2314.7944918906214</v>
      </c>
      <c r="J142" s="35">
        <f t="shared" si="16"/>
        <v>324.99829193763225</v>
      </c>
      <c r="K142" s="35">
        <f t="shared" si="16"/>
        <v>4078.0251116508653</v>
      </c>
    </row>
    <row r="143" spans="1:11" x14ac:dyDescent="0.2">
      <c r="A143" s="17" t="s">
        <v>293</v>
      </c>
      <c r="B143" s="18" t="s">
        <v>294</v>
      </c>
      <c r="C143" s="24">
        <v>476.1</v>
      </c>
      <c r="D143" s="26">
        <v>275868.40000000002</v>
      </c>
      <c r="E143" s="26">
        <v>1389254.11</v>
      </c>
      <c r="F143" s="26">
        <v>297652</v>
      </c>
      <c r="G143" s="26">
        <f t="shared" si="15"/>
        <v>1962774.5100000002</v>
      </c>
      <c r="H143" s="35">
        <f t="shared" si="16"/>
        <v>579.43373240915776</v>
      </c>
      <c r="I143" s="35">
        <f t="shared" si="16"/>
        <v>2917.9880487292585</v>
      </c>
      <c r="J143" s="35">
        <f t="shared" si="16"/>
        <v>625.18798571728621</v>
      </c>
      <c r="K143" s="35">
        <f t="shared" si="16"/>
        <v>4122.6097668557031</v>
      </c>
    </row>
    <row r="144" spans="1:11" x14ac:dyDescent="0.2">
      <c r="A144" s="17" t="s">
        <v>295</v>
      </c>
      <c r="B144" s="18" t="s">
        <v>296</v>
      </c>
      <c r="C144" s="24">
        <v>2295.3000000000002</v>
      </c>
      <c r="D144" s="26">
        <v>789632.61</v>
      </c>
      <c r="E144" s="26">
        <v>6984299.8700000001</v>
      </c>
      <c r="F144" s="26">
        <v>1080072.51</v>
      </c>
      <c r="G144" s="26">
        <f t="shared" si="15"/>
        <v>8854004.9900000002</v>
      </c>
      <c r="H144" s="35">
        <f t="shared" si="16"/>
        <v>344.0215265978303</v>
      </c>
      <c r="I144" s="35">
        <f t="shared" si="16"/>
        <v>3042.8701564065695</v>
      </c>
      <c r="J144" s="35">
        <f t="shared" si="16"/>
        <v>470.55831917396415</v>
      </c>
      <c r="K144" s="35">
        <f t="shared" si="16"/>
        <v>3857.4500021783642</v>
      </c>
    </row>
    <row r="145" spans="1:11" x14ac:dyDescent="0.2">
      <c r="A145" s="17" t="s">
        <v>297</v>
      </c>
      <c r="B145" s="18" t="s">
        <v>298</v>
      </c>
      <c r="C145" s="24">
        <v>546.9</v>
      </c>
      <c r="D145" s="26">
        <v>258524.06</v>
      </c>
      <c r="E145" s="26">
        <v>1536658.36</v>
      </c>
      <c r="F145" s="26">
        <v>152049</v>
      </c>
      <c r="G145" s="26">
        <f t="shared" si="15"/>
        <v>1947231.4200000002</v>
      </c>
      <c r="H145" s="35">
        <f t="shared" si="16"/>
        <v>472.70810020113368</v>
      </c>
      <c r="I145" s="35">
        <f t="shared" si="16"/>
        <v>2809.7611263485101</v>
      </c>
      <c r="J145" s="35">
        <f t="shared" si="16"/>
        <v>278.01974766867801</v>
      </c>
      <c r="K145" s="35">
        <f t="shared" si="16"/>
        <v>3560.4889742183218</v>
      </c>
    </row>
    <row r="146" spans="1:11" x14ac:dyDescent="0.2">
      <c r="A146" s="17" t="s">
        <v>299</v>
      </c>
      <c r="B146" s="18" t="s">
        <v>300</v>
      </c>
      <c r="C146" s="24">
        <v>6391</v>
      </c>
      <c r="D146" s="26">
        <v>4265932.8600000003</v>
      </c>
      <c r="E146" s="26">
        <v>17950332.030000001</v>
      </c>
      <c r="F146" s="26">
        <v>2621148.9300000002</v>
      </c>
      <c r="G146" s="26">
        <f t="shared" si="15"/>
        <v>24837413.82</v>
      </c>
      <c r="H146" s="35">
        <f t="shared" si="16"/>
        <v>667.49066812705371</v>
      </c>
      <c r="I146" s="35">
        <f t="shared" si="16"/>
        <v>2808.6890987325928</v>
      </c>
      <c r="J146" s="35">
        <f t="shared" si="16"/>
        <v>410.13126740729155</v>
      </c>
      <c r="K146" s="35">
        <f t="shared" si="16"/>
        <v>3886.3110342669379</v>
      </c>
    </row>
    <row r="147" spans="1:11" x14ac:dyDescent="0.2">
      <c r="A147" s="17" t="s">
        <v>301</v>
      </c>
      <c r="B147" s="18" t="s">
        <v>302</v>
      </c>
      <c r="C147" s="24">
        <v>828.6</v>
      </c>
      <c r="D147" s="26">
        <v>777201.08</v>
      </c>
      <c r="E147" s="26">
        <v>2045831.18</v>
      </c>
      <c r="F147" s="26">
        <v>126459</v>
      </c>
      <c r="G147" s="26">
        <f t="shared" si="15"/>
        <v>2949491.26</v>
      </c>
      <c r="H147" s="35">
        <f t="shared" si="16"/>
        <v>937.96895969104503</v>
      </c>
      <c r="I147" s="35">
        <f t="shared" si="16"/>
        <v>2469.0214578807627</v>
      </c>
      <c r="J147" s="35">
        <f t="shared" si="16"/>
        <v>152.61766835626358</v>
      </c>
      <c r="K147" s="35">
        <f t="shared" si="16"/>
        <v>3559.608085928071</v>
      </c>
    </row>
    <row r="148" spans="1:11" x14ac:dyDescent="0.2">
      <c r="A148" s="17" t="s">
        <v>303</v>
      </c>
      <c r="B148" s="18" t="s">
        <v>304</v>
      </c>
      <c r="C148" s="24">
        <v>329.1</v>
      </c>
      <c r="D148" s="26">
        <v>223498.03</v>
      </c>
      <c r="E148" s="26">
        <v>1029552.52</v>
      </c>
      <c r="F148" s="26">
        <v>186788.25</v>
      </c>
      <c r="G148" s="26">
        <f t="shared" si="15"/>
        <v>1439838.8</v>
      </c>
      <c r="H148" s="35">
        <f t="shared" ref="H148:K163" si="17">D148/$C148</f>
        <v>679.11890003038582</v>
      </c>
      <c r="I148" s="35">
        <f t="shared" si="17"/>
        <v>3128.3880887268306</v>
      </c>
      <c r="J148" s="35">
        <f t="shared" si="17"/>
        <v>567.57292616226073</v>
      </c>
      <c r="K148" s="35">
        <f t="shared" si="17"/>
        <v>4375.0799149194772</v>
      </c>
    </row>
    <row r="149" spans="1:11" x14ac:dyDescent="0.2">
      <c r="A149" s="17" t="s">
        <v>305</v>
      </c>
      <c r="B149" s="18" t="s">
        <v>306</v>
      </c>
      <c r="C149" s="24">
        <v>2675.7</v>
      </c>
      <c r="D149" s="26">
        <v>1106852.92</v>
      </c>
      <c r="E149" s="26">
        <v>7657091.75</v>
      </c>
      <c r="F149" s="26">
        <v>1633715.88</v>
      </c>
      <c r="G149" s="26">
        <f t="shared" si="15"/>
        <v>10397660.549999999</v>
      </c>
      <c r="H149" s="35">
        <f t="shared" si="17"/>
        <v>413.66854281122698</v>
      </c>
      <c r="I149" s="35">
        <f t="shared" si="17"/>
        <v>2861.715345517061</v>
      </c>
      <c r="J149" s="35">
        <f t="shared" si="17"/>
        <v>610.57513174122664</v>
      </c>
      <c r="K149" s="35">
        <f t="shared" si="17"/>
        <v>3885.9590200695143</v>
      </c>
    </row>
    <row r="150" spans="1:11" x14ac:dyDescent="0.2">
      <c r="A150" s="17" t="s">
        <v>307</v>
      </c>
      <c r="B150" s="18" t="s">
        <v>308</v>
      </c>
      <c r="C150" s="24">
        <v>2829.4</v>
      </c>
      <c r="D150" s="26">
        <v>1841069.64</v>
      </c>
      <c r="E150" s="26">
        <v>8340924.0700000003</v>
      </c>
      <c r="F150" s="26">
        <v>1522406.99</v>
      </c>
      <c r="G150" s="26">
        <f t="shared" si="15"/>
        <v>11704400.700000001</v>
      </c>
      <c r="H150" s="35">
        <f t="shared" si="17"/>
        <v>650.6925991376263</v>
      </c>
      <c r="I150" s="35">
        <f t="shared" si="17"/>
        <v>2947.947999575882</v>
      </c>
      <c r="J150" s="35">
        <f t="shared" si="17"/>
        <v>538.06707782568742</v>
      </c>
      <c r="K150" s="35">
        <f t="shared" si="17"/>
        <v>4136.7076765391957</v>
      </c>
    </row>
    <row r="151" spans="1:11" x14ac:dyDescent="0.2">
      <c r="A151" s="17" t="s">
        <v>309</v>
      </c>
      <c r="B151" s="18" t="s">
        <v>310</v>
      </c>
      <c r="C151" s="24">
        <v>2316.6999999999998</v>
      </c>
      <c r="D151" s="26">
        <v>1425396.74</v>
      </c>
      <c r="E151" s="26">
        <v>6879186.7400000002</v>
      </c>
      <c r="F151" s="26">
        <v>1534387.02</v>
      </c>
      <c r="G151" s="26">
        <f t="shared" si="15"/>
        <v>9838970.5</v>
      </c>
      <c r="H151" s="35">
        <f t="shared" si="17"/>
        <v>615.27031553502832</v>
      </c>
      <c r="I151" s="35">
        <f t="shared" si="17"/>
        <v>2969.3904001381279</v>
      </c>
      <c r="J151" s="35">
        <f t="shared" si="17"/>
        <v>662.31580265032164</v>
      </c>
      <c r="K151" s="35">
        <f t="shared" si="17"/>
        <v>4246.9765183234776</v>
      </c>
    </row>
    <row r="152" spans="1:11" x14ac:dyDescent="0.2">
      <c r="A152" s="17" t="s">
        <v>311</v>
      </c>
      <c r="B152" s="18" t="s">
        <v>312</v>
      </c>
      <c r="C152" s="24">
        <v>2331.6999999999998</v>
      </c>
      <c r="D152" s="26">
        <v>2401438.33</v>
      </c>
      <c r="E152" s="26">
        <v>5299967.12</v>
      </c>
      <c r="F152" s="26">
        <v>404816.9</v>
      </c>
      <c r="G152" s="26">
        <f t="shared" si="15"/>
        <v>8106222.3500000006</v>
      </c>
      <c r="H152" s="35">
        <f t="shared" si="17"/>
        <v>1029.9087918685939</v>
      </c>
      <c r="I152" s="35">
        <f t="shared" si="17"/>
        <v>2273.0055839087363</v>
      </c>
      <c r="J152" s="35">
        <f t="shared" si="17"/>
        <v>173.61448728395592</v>
      </c>
      <c r="K152" s="35">
        <f t="shared" si="17"/>
        <v>3476.5288630612863</v>
      </c>
    </row>
    <row r="153" spans="1:11" x14ac:dyDescent="0.2">
      <c r="A153" s="17" t="s">
        <v>313</v>
      </c>
      <c r="B153" s="18" t="s">
        <v>314</v>
      </c>
      <c r="C153" s="24">
        <v>1394.6</v>
      </c>
      <c r="D153" s="26">
        <v>1208445.69</v>
      </c>
      <c r="E153" s="26">
        <v>3915607.2</v>
      </c>
      <c r="F153" s="26">
        <v>549343.32999999996</v>
      </c>
      <c r="G153" s="26">
        <f t="shared" si="15"/>
        <v>5673396.2200000007</v>
      </c>
      <c r="H153" s="35">
        <f t="shared" si="17"/>
        <v>866.51777570629577</v>
      </c>
      <c r="I153" s="35">
        <f t="shared" si="17"/>
        <v>2807.6919546823465</v>
      </c>
      <c r="J153" s="35">
        <f t="shared" si="17"/>
        <v>393.90745016492184</v>
      </c>
      <c r="K153" s="35">
        <f t="shared" si="17"/>
        <v>4068.1171805535646</v>
      </c>
    </row>
    <row r="154" spans="1:11" x14ac:dyDescent="0.2">
      <c r="A154" s="17" t="s">
        <v>315</v>
      </c>
      <c r="B154" s="18" t="s">
        <v>316</v>
      </c>
      <c r="C154" s="24">
        <v>279.39999999999998</v>
      </c>
      <c r="D154" s="26">
        <v>160489.16</v>
      </c>
      <c r="E154" s="26">
        <v>689678.63</v>
      </c>
      <c r="F154" s="26">
        <v>78372</v>
      </c>
      <c r="G154" s="26">
        <f t="shared" si="15"/>
        <v>928539.79</v>
      </c>
      <c r="H154" s="35">
        <f t="shared" si="17"/>
        <v>574.40644237652123</v>
      </c>
      <c r="I154" s="35">
        <f t="shared" si="17"/>
        <v>2468.4274516821765</v>
      </c>
      <c r="J154" s="35">
        <f t="shared" si="17"/>
        <v>280.50107372942023</v>
      </c>
      <c r="K154" s="35">
        <f t="shared" si="17"/>
        <v>3323.3349677881179</v>
      </c>
    </row>
    <row r="155" spans="1:11" x14ac:dyDescent="0.2">
      <c r="A155" s="17" t="s">
        <v>317</v>
      </c>
      <c r="B155" s="18" t="s">
        <v>318</v>
      </c>
      <c r="C155" s="24">
        <v>4198.7</v>
      </c>
      <c r="D155" s="26">
        <v>6172007.9400000004</v>
      </c>
      <c r="E155" s="26">
        <v>10519389.93</v>
      </c>
      <c r="F155" s="26">
        <v>985560.37</v>
      </c>
      <c r="G155" s="26">
        <f t="shared" si="15"/>
        <v>17676958.239999998</v>
      </c>
      <c r="H155" s="35">
        <f t="shared" si="17"/>
        <v>1469.9806940243411</v>
      </c>
      <c r="I155" s="35">
        <f t="shared" si="17"/>
        <v>2505.3921285159695</v>
      </c>
      <c r="J155" s="35">
        <f t="shared" si="17"/>
        <v>234.72988544073166</v>
      </c>
      <c r="K155" s="35">
        <f t="shared" si="17"/>
        <v>4210.1027079810419</v>
      </c>
    </row>
    <row r="156" spans="1:11" x14ac:dyDescent="0.2">
      <c r="A156" s="17" t="s">
        <v>319</v>
      </c>
      <c r="B156" s="18" t="s">
        <v>320</v>
      </c>
      <c r="C156" s="24">
        <v>3992</v>
      </c>
      <c r="D156" s="26">
        <v>5007690.72</v>
      </c>
      <c r="E156" s="26">
        <v>10353562.130000001</v>
      </c>
      <c r="F156" s="26">
        <v>1237064.29</v>
      </c>
      <c r="G156" s="26">
        <f t="shared" si="15"/>
        <v>16598317.140000001</v>
      </c>
      <c r="H156" s="35">
        <f t="shared" si="17"/>
        <v>1254.4315430861723</v>
      </c>
      <c r="I156" s="35">
        <f t="shared" si="17"/>
        <v>2593.5776878757515</v>
      </c>
      <c r="J156" s="35">
        <f t="shared" si="17"/>
        <v>309.88584418837678</v>
      </c>
      <c r="K156" s="35">
        <f t="shared" si="17"/>
        <v>4157.8950751503007</v>
      </c>
    </row>
    <row r="157" spans="1:11" x14ac:dyDescent="0.2">
      <c r="A157" s="17" t="s">
        <v>321</v>
      </c>
      <c r="B157" s="18" t="s">
        <v>322</v>
      </c>
      <c r="C157" s="24">
        <v>244</v>
      </c>
      <c r="D157" s="26">
        <v>184646.98</v>
      </c>
      <c r="E157" s="26">
        <v>747520</v>
      </c>
      <c r="F157" s="26">
        <v>57992</v>
      </c>
      <c r="G157" s="26">
        <f t="shared" si="15"/>
        <v>990158.98</v>
      </c>
      <c r="H157" s="35">
        <f t="shared" si="17"/>
        <v>756.74991803278692</v>
      </c>
      <c r="I157" s="35">
        <f t="shared" si="17"/>
        <v>3063.6065573770493</v>
      </c>
      <c r="J157" s="35">
        <f t="shared" si="17"/>
        <v>237.67213114754099</v>
      </c>
      <c r="K157" s="35">
        <f t="shared" si="17"/>
        <v>4058.0286065573769</v>
      </c>
    </row>
    <row r="158" spans="1:11" x14ac:dyDescent="0.2">
      <c r="A158" s="17" t="s">
        <v>323</v>
      </c>
      <c r="B158" s="18" t="s">
        <v>324</v>
      </c>
      <c r="C158" s="24">
        <v>2594.1999999999998</v>
      </c>
      <c r="D158" s="26">
        <v>2012195.97</v>
      </c>
      <c r="E158" s="26">
        <v>6710058.2999999998</v>
      </c>
      <c r="F158" s="26">
        <v>1058859.42</v>
      </c>
      <c r="G158" s="26">
        <f t="shared" si="15"/>
        <v>9781113.6899999995</v>
      </c>
      <c r="H158" s="35">
        <f t="shared" si="17"/>
        <v>775.65182715287949</v>
      </c>
      <c r="I158" s="35">
        <f t="shared" si="17"/>
        <v>2586.5616760465655</v>
      </c>
      <c r="J158" s="35">
        <f t="shared" si="17"/>
        <v>408.16414308842803</v>
      </c>
      <c r="K158" s="35">
        <f t="shared" si="17"/>
        <v>3770.3776462878732</v>
      </c>
    </row>
    <row r="159" spans="1:11" x14ac:dyDescent="0.2">
      <c r="A159" s="17" t="s">
        <v>325</v>
      </c>
      <c r="B159" s="18" t="s">
        <v>326</v>
      </c>
      <c r="C159" s="24">
        <v>1634.9</v>
      </c>
      <c r="D159" s="26">
        <v>1732628.26</v>
      </c>
      <c r="E159" s="26">
        <v>4666637.3</v>
      </c>
      <c r="F159" s="26">
        <v>561712.23</v>
      </c>
      <c r="G159" s="26">
        <f t="shared" si="15"/>
        <v>6960977.7899999991</v>
      </c>
      <c r="H159" s="35">
        <f t="shared" si="17"/>
        <v>1059.7762921279589</v>
      </c>
      <c r="I159" s="35">
        <f t="shared" si="17"/>
        <v>2854.386996146553</v>
      </c>
      <c r="J159" s="35">
        <f t="shared" si="17"/>
        <v>343.57589455012538</v>
      </c>
      <c r="K159" s="35">
        <f t="shared" si="17"/>
        <v>4257.7391828246364</v>
      </c>
    </row>
    <row r="160" spans="1:11" x14ac:dyDescent="0.2">
      <c r="A160" s="17" t="s">
        <v>327</v>
      </c>
      <c r="B160" s="18" t="s">
        <v>328</v>
      </c>
      <c r="C160" s="24">
        <v>185</v>
      </c>
      <c r="D160" s="26">
        <v>269965.77</v>
      </c>
      <c r="E160" s="26">
        <v>489648</v>
      </c>
      <c r="F160" s="26">
        <v>51104</v>
      </c>
      <c r="G160" s="26">
        <f t="shared" si="15"/>
        <v>810717.77</v>
      </c>
      <c r="H160" s="35">
        <f t="shared" si="17"/>
        <v>1459.2744324324326</v>
      </c>
      <c r="I160" s="35">
        <f t="shared" si="17"/>
        <v>2646.745945945946</v>
      </c>
      <c r="J160" s="35">
        <f t="shared" si="17"/>
        <v>276.23783783783784</v>
      </c>
      <c r="K160" s="35">
        <f t="shared" si="17"/>
        <v>4382.2582162162162</v>
      </c>
    </row>
    <row r="161" spans="1:11" x14ac:dyDescent="0.2">
      <c r="A161" s="17" t="s">
        <v>329</v>
      </c>
      <c r="B161" s="18" t="s">
        <v>330</v>
      </c>
      <c r="C161" s="24">
        <v>1247.0999999999999</v>
      </c>
      <c r="D161" s="26">
        <v>824815.76</v>
      </c>
      <c r="E161" s="26">
        <v>4000303.28</v>
      </c>
      <c r="F161" s="26">
        <v>435645.28</v>
      </c>
      <c r="G161" s="26">
        <f t="shared" si="15"/>
        <v>5260764.3199999994</v>
      </c>
      <c r="H161" s="35">
        <f t="shared" si="17"/>
        <v>661.38702590008825</v>
      </c>
      <c r="I161" s="35">
        <f t="shared" si="17"/>
        <v>3207.6844519284741</v>
      </c>
      <c r="J161" s="35">
        <f t="shared" si="17"/>
        <v>349.32666185550482</v>
      </c>
      <c r="K161" s="35">
        <f t="shared" si="17"/>
        <v>4218.3981396840672</v>
      </c>
    </row>
    <row r="162" spans="1:11" x14ac:dyDescent="0.2">
      <c r="A162" s="17" t="s">
        <v>331</v>
      </c>
      <c r="B162" s="18" t="s">
        <v>332</v>
      </c>
      <c r="C162" s="24">
        <v>2151.1999999999998</v>
      </c>
      <c r="D162" s="26">
        <v>1371111.7</v>
      </c>
      <c r="E162" s="26">
        <v>5903201.3099999996</v>
      </c>
      <c r="F162" s="26">
        <v>568418.48</v>
      </c>
      <c r="G162" s="26">
        <f t="shared" ref="G162:G177" si="18">F162+E162+D162</f>
        <v>7842731.4899999993</v>
      </c>
      <c r="H162" s="35">
        <f t="shared" si="17"/>
        <v>637.37063034585356</v>
      </c>
      <c r="I162" s="35">
        <f t="shared" si="17"/>
        <v>2744.1434129788026</v>
      </c>
      <c r="J162" s="35">
        <f t="shared" si="17"/>
        <v>264.23320937151357</v>
      </c>
      <c r="K162" s="35">
        <f t="shared" si="17"/>
        <v>3645.7472526961697</v>
      </c>
    </row>
    <row r="163" spans="1:11" x14ac:dyDescent="0.2">
      <c r="A163" s="17" t="s">
        <v>333</v>
      </c>
      <c r="B163" s="18" t="s">
        <v>334</v>
      </c>
      <c r="C163" s="24">
        <v>1753.7</v>
      </c>
      <c r="D163" s="26">
        <v>695330.77</v>
      </c>
      <c r="E163" s="26">
        <v>5030595.16</v>
      </c>
      <c r="F163" s="26">
        <v>808032.68</v>
      </c>
      <c r="G163" s="26">
        <f t="shared" si="18"/>
        <v>6533958.6099999994</v>
      </c>
      <c r="H163" s="35">
        <f t="shared" si="17"/>
        <v>396.49356788504303</v>
      </c>
      <c r="I163" s="35">
        <f t="shared" si="17"/>
        <v>2868.5608484917602</v>
      </c>
      <c r="J163" s="35">
        <f t="shared" si="17"/>
        <v>460.75878428465529</v>
      </c>
      <c r="K163" s="35">
        <f t="shared" si="17"/>
        <v>3725.8132006614583</v>
      </c>
    </row>
    <row r="164" spans="1:11" x14ac:dyDescent="0.2">
      <c r="A164" s="17" t="s">
        <v>335</v>
      </c>
      <c r="B164" s="18" t="s">
        <v>336</v>
      </c>
      <c r="C164" s="24">
        <v>1597.4</v>
      </c>
      <c r="D164" s="26">
        <v>928451.13</v>
      </c>
      <c r="E164" s="26">
        <v>4404668.26</v>
      </c>
      <c r="F164" s="26">
        <v>1057956.3</v>
      </c>
      <c r="G164" s="26">
        <f t="shared" si="18"/>
        <v>6391075.6899999995</v>
      </c>
      <c r="H164" s="35">
        <f t="shared" ref="H164:K178" si="19">D164/$C164</f>
        <v>581.22644922999871</v>
      </c>
      <c r="I164" s="35">
        <f t="shared" si="19"/>
        <v>2757.3984349568045</v>
      </c>
      <c r="J164" s="35">
        <f t="shared" si="19"/>
        <v>662.29892325028175</v>
      </c>
      <c r="K164" s="35">
        <f t="shared" si="19"/>
        <v>4000.9238074370846</v>
      </c>
    </row>
    <row r="165" spans="1:11" x14ac:dyDescent="0.2">
      <c r="A165" s="17" t="s">
        <v>337</v>
      </c>
      <c r="B165" s="18" t="s">
        <v>338</v>
      </c>
      <c r="C165" s="24">
        <v>1074.9000000000001</v>
      </c>
      <c r="D165" s="26">
        <v>1000855.22</v>
      </c>
      <c r="E165" s="26">
        <v>2720341.6</v>
      </c>
      <c r="F165" s="26">
        <v>418326</v>
      </c>
      <c r="G165" s="26">
        <f t="shared" si="18"/>
        <v>4139522.8200000003</v>
      </c>
      <c r="H165" s="35">
        <f t="shared" si="19"/>
        <v>931.11472695134421</v>
      </c>
      <c r="I165" s="35">
        <f t="shared" si="19"/>
        <v>2530.7857475113965</v>
      </c>
      <c r="J165" s="35">
        <f t="shared" si="19"/>
        <v>389.17666759698574</v>
      </c>
      <c r="K165" s="35">
        <f t="shared" si="19"/>
        <v>3851.0771420597266</v>
      </c>
    </row>
    <row r="166" spans="1:11" x14ac:dyDescent="0.2">
      <c r="A166" s="17" t="s">
        <v>339</v>
      </c>
      <c r="B166" s="18" t="s">
        <v>340</v>
      </c>
      <c r="C166" s="24">
        <v>2761.4</v>
      </c>
      <c r="D166" s="26">
        <v>1785128.27</v>
      </c>
      <c r="E166" s="26">
        <v>7380194.71</v>
      </c>
      <c r="F166" s="26">
        <v>979873.72</v>
      </c>
      <c r="G166" s="26">
        <f t="shared" si="18"/>
        <v>10145196.699999999</v>
      </c>
      <c r="H166" s="35">
        <f t="shared" si="19"/>
        <v>646.45769175056125</v>
      </c>
      <c r="I166" s="35">
        <f t="shared" si="19"/>
        <v>2672.6279097559209</v>
      </c>
      <c r="J166" s="35">
        <f t="shared" si="19"/>
        <v>354.84671543420001</v>
      </c>
      <c r="K166" s="35">
        <f t="shared" si="19"/>
        <v>3673.9323169406821</v>
      </c>
    </row>
    <row r="167" spans="1:11" x14ac:dyDescent="0.2">
      <c r="A167" s="17" t="s">
        <v>341</v>
      </c>
      <c r="B167" s="18" t="s">
        <v>342</v>
      </c>
      <c r="C167" s="24">
        <v>843.6</v>
      </c>
      <c r="D167" s="26">
        <v>960154.5</v>
      </c>
      <c r="E167" s="26">
        <v>2330913.61</v>
      </c>
      <c r="F167" s="26">
        <v>199409.24</v>
      </c>
      <c r="G167" s="26">
        <f t="shared" si="18"/>
        <v>3490477.3499999996</v>
      </c>
      <c r="H167" s="35">
        <f t="shared" si="19"/>
        <v>1138.1632290184921</v>
      </c>
      <c r="I167" s="35">
        <f t="shared" si="19"/>
        <v>2763.0554883831196</v>
      </c>
      <c r="J167" s="35">
        <f t="shared" si="19"/>
        <v>236.37889995258413</v>
      </c>
      <c r="K167" s="35">
        <f t="shared" si="19"/>
        <v>4137.5976173541958</v>
      </c>
    </row>
    <row r="168" spans="1:11" x14ac:dyDescent="0.2">
      <c r="A168" s="17" t="s">
        <v>343</v>
      </c>
      <c r="B168" s="18" t="s">
        <v>344</v>
      </c>
      <c r="C168" s="24">
        <v>8965</v>
      </c>
      <c r="D168" s="26">
        <v>8001185.4100000001</v>
      </c>
      <c r="E168" s="26">
        <v>22721644.27</v>
      </c>
      <c r="F168" s="26">
        <v>2082732.85</v>
      </c>
      <c r="G168" s="26">
        <f t="shared" si="18"/>
        <v>32805562.530000001</v>
      </c>
      <c r="H168" s="35">
        <f t="shared" si="19"/>
        <v>892.49140100390412</v>
      </c>
      <c r="I168" s="35">
        <f t="shared" si="19"/>
        <v>2534.4834656999442</v>
      </c>
      <c r="J168" s="35">
        <f t="shared" si="19"/>
        <v>232.31822085889573</v>
      </c>
      <c r="K168" s="35">
        <f t="shared" si="19"/>
        <v>3659.2930875627439</v>
      </c>
    </row>
    <row r="169" spans="1:11" x14ac:dyDescent="0.2">
      <c r="A169" s="17" t="s">
        <v>345</v>
      </c>
      <c r="B169" s="18" t="s">
        <v>346</v>
      </c>
      <c r="C169" s="24">
        <v>1638.4</v>
      </c>
      <c r="D169" s="26">
        <v>1105658.6100000001</v>
      </c>
      <c r="E169" s="26">
        <v>4558565.43</v>
      </c>
      <c r="F169" s="26">
        <v>1006680.29</v>
      </c>
      <c r="G169" s="26">
        <f t="shared" si="18"/>
        <v>6670904.3300000001</v>
      </c>
      <c r="H169" s="35">
        <f t="shared" si="19"/>
        <v>674.8404602050781</v>
      </c>
      <c r="I169" s="35">
        <f t="shared" si="19"/>
        <v>2782.3275329589842</v>
      </c>
      <c r="J169" s="35">
        <f t="shared" si="19"/>
        <v>614.42888793945315</v>
      </c>
      <c r="K169" s="35">
        <f t="shared" si="19"/>
        <v>4071.5968811035154</v>
      </c>
    </row>
    <row r="170" spans="1:11" x14ac:dyDescent="0.2">
      <c r="A170" s="17" t="s">
        <v>347</v>
      </c>
      <c r="B170" s="18" t="s">
        <v>348</v>
      </c>
      <c r="C170" s="24">
        <v>2451.5</v>
      </c>
      <c r="D170" s="26">
        <v>796690.95</v>
      </c>
      <c r="E170" s="26">
        <v>7397804.5700000003</v>
      </c>
      <c r="F170" s="26">
        <v>1482998.21</v>
      </c>
      <c r="G170" s="26">
        <f t="shared" si="18"/>
        <v>9677493.7300000004</v>
      </c>
      <c r="H170" s="35">
        <f t="shared" si="19"/>
        <v>324.98101162553536</v>
      </c>
      <c r="I170" s="35">
        <f t="shared" si="19"/>
        <v>3017.6645196818276</v>
      </c>
      <c r="J170" s="35">
        <f t="shared" si="19"/>
        <v>604.93502345502748</v>
      </c>
      <c r="K170" s="35">
        <f t="shared" si="19"/>
        <v>3947.5805547623904</v>
      </c>
    </row>
    <row r="171" spans="1:11" x14ac:dyDescent="0.2">
      <c r="A171" s="17" t="s">
        <v>349</v>
      </c>
      <c r="B171" s="18" t="s">
        <v>350</v>
      </c>
      <c r="C171" s="24">
        <v>1928.7</v>
      </c>
      <c r="D171" s="26">
        <v>1608173.39</v>
      </c>
      <c r="E171" s="26">
        <v>5351066.78</v>
      </c>
      <c r="F171" s="26">
        <v>606055.80000000005</v>
      </c>
      <c r="G171" s="26">
        <f t="shared" si="18"/>
        <v>7565295.9699999997</v>
      </c>
      <c r="H171" s="35">
        <f t="shared" si="19"/>
        <v>833.81209623062159</v>
      </c>
      <c r="I171" s="35">
        <f t="shared" si="19"/>
        <v>2774.4422564421634</v>
      </c>
      <c r="J171" s="35">
        <f t="shared" si="19"/>
        <v>314.23020687509722</v>
      </c>
      <c r="K171" s="35">
        <f t="shared" si="19"/>
        <v>3922.4845595478819</v>
      </c>
    </row>
    <row r="172" spans="1:11" x14ac:dyDescent="0.2">
      <c r="A172" s="17" t="s">
        <v>351</v>
      </c>
      <c r="B172" s="18" t="s">
        <v>352</v>
      </c>
      <c r="C172" s="24">
        <v>246.5</v>
      </c>
      <c r="D172" s="26">
        <v>132400.6</v>
      </c>
      <c r="E172" s="26">
        <v>773604.18</v>
      </c>
      <c r="F172" s="26">
        <v>140934</v>
      </c>
      <c r="G172" s="26">
        <f t="shared" si="18"/>
        <v>1046938.78</v>
      </c>
      <c r="H172" s="35">
        <f t="shared" si="19"/>
        <v>537.12210953346857</v>
      </c>
      <c r="I172" s="35">
        <f t="shared" si="19"/>
        <v>3138.3536713995945</v>
      </c>
      <c r="J172" s="35">
        <f t="shared" si="19"/>
        <v>571.74036511156191</v>
      </c>
      <c r="K172" s="35">
        <f t="shared" si="19"/>
        <v>4247.216146044625</v>
      </c>
    </row>
    <row r="173" spans="1:11" x14ac:dyDescent="0.2">
      <c r="A173" s="17" t="s">
        <v>353</v>
      </c>
      <c r="B173" s="18" t="s">
        <v>354</v>
      </c>
      <c r="C173" s="24">
        <v>3588</v>
      </c>
      <c r="D173" s="26">
        <v>1507677.33</v>
      </c>
      <c r="E173" s="26">
        <v>10500163.1</v>
      </c>
      <c r="F173" s="26">
        <v>2275034.37</v>
      </c>
      <c r="G173" s="26">
        <f t="shared" si="18"/>
        <v>14282874.799999999</v>
      </c>
      <c r="H173" s="35">
        <f t="shared" si="19"/>
        <v>420.19992474916393</v>
      </c>
      <c r="I173" s="35">
        <f t="shared" si="19"/>
        <v>2926.466861761427</v>
      </c>
      <c r="J173" s="35">
        <f t="shared" si="19"/>
        <v>634.06755016722411</v>
      </c>
      <c r="K173" s="35">
        <f t="shared" si="19"/>
        <v>3980.7343366778146</v>
      </c>
    </row>
    <row r="174" spans="1:11" x14ac:dyDescent="0.2">
      <c r="A174" s="17" t="s">
        <v>355</v>
      </c>
      <c r="B174" s="18" t="s">
        <v>356</v>
      </c>
      <c r="C174" s="24">
        <v>894.6</v>
      </c>
      <c r="D174" s="26">
        <v>517569.42</v>
      </c>
      <c r="E174" s="26">
        <v>2616045.4900000002</v>
      </c>
      <c r="F174" s="26">
        <v>447379.68</v>
      </c>
      <c r="G174" s="26">
        <f t="shared" si="18"/>
        <v>3580994.5900000003</v>
      </c>
      <c r="H174" s="35">
        <f t="shared" si="19"/>
        <v>578.54842387659289</v>
      </c>
      <c r="I174" s="35">
        <f t="shared" si="19"/>
        <v>2924.26278783814</v>
      </c>
      <c r="J174" s="35">
        <f t="shared" si="19"/>
        <v>500.08906773977196</v>
      </c>
      <c r="K174" s="35">
        <f t="shared" si="19"/>
        <v>4002.9002794545049</v>
      </c>
    </row>
    <row r="175" spans="1:11" x14ac:dyDescent="0.2">
      <c r="A175" s="17" t="s">
        <v>357</v>
      </c>
      <c r="B175" s="18" t="s">
        <v>358</v>
      </c>
      <c r="C175" s="24">
        <v>534.4</v>
      </c>
      <c r="D175" s="26">
        <v>589764.21</v>
      </c>
      <c r="E175" s="26">
        <v>1503970.54</v>
      </c>
      <c r="F175" s="26">
        <v>332351</v>
      </c>
      <c r="G175" s="26">
        <f t="shared" si="18"/>
        <v>2426085.75</v>
      </c>
      <c r="H175" s="35">
        <f t="shared" si="19"/>
        <v>1103.6006923652694</v>
      </c>
      <c r="I175" s="35">
        <f t="shared" si="19"/>
        <v>2814.316130239521</v>
      </c>
      <c r="J175" s="35">
        <f t="shared" si="19"/>
        <v>621.9142964071857</v>
      </c>
      <c r="K175" s="35">
        <f t="shared" si="19"/>
        <v>4539.8311190119766</v>
      </c>
    </row>
    <row r="176" spans="1:11" x14ac:dyDescent="0.2">
      <c r="A176" s="17" t="s">
        <v>359</v>
      </c>
      <c r="B176" s="18" t="s">
        <v>360</v>
      </c>
      <c r="C176" s="24">
        <v>1318.1</v>
      </c>
      <c r="D176" s="26">
        <v>358134.15</v>
      </c>
      <c r="E176" s="26">
        <v>4394400.09</v>
      </c>
      <c r="F176" s="26">
        <v>890383.15</v>
      </c>
      <c r="G176" s="26">
        <f t="shared" si="18"/>
        <v>5642917.3900000006</v>
      </c>
      <c r="H176" s="35">
        <f t="shared" si="19"/>
        <v>271.70484030043247</v>
      </c>
      <c r="I176" s="35">
        <f t="shared" si="19"/>
        <v>3333.8897579849786</v>
      </c>
      <c r="J176" s="35">
        <f t="shared" si="19"/>
        <v>675.50500720734397</v>
      </c>
      <c r="K176" s="35">
        <f t="shared" si="19"/>
        <v>4281.0996054927555</v>
      </c>
    </row>
    <row r="177" spans="1:11" x14ac:dyDescent="0.2">
      <c r="A177" s="17" t="s">
        <v>361</v>
      </c>
      <c r="B177" s="18" t="s">
        <v>362</v>
      </c>
      <c r="C177" s="24">
        <v>3303.9</v>
      </c>
      <c r="D177" s="26">
        <v>4681034.88</v>
      </c>
      <c r="E177" s="26">
        <v>7584392.4100000001</v>
      </c>
      <c r="F177" s="26">
        <v>707518.17</v>
      </c>
      <c r="G177" s="26">
        <f t="shared" si="18"/>
        <v>12972945.460000001</v>
      </c>
      <c r="H177" s="35">
        <f t="shared" si="19"/>
        <v>1416.82099337147</v>
      </c>
      <c r="I177" s="35">
        <f t="shared" si="19"/>
        <v>2295.5877629468205</v>
      </c>
      <c r="J177" s="35">
        <f t="shared" si="19"/>
        <v>214.14636338872242</v>
      </c>
      <c r="K177" s="35">
        <f t="shared" si="19"/>
        <v>3926.5551197070131</v>
      </c>
    </row>
    <row r="178" spans="1:11" ht="12" x14ac:dyDescent="0.25">
      <c r="A178" s="19"/>
      <c r="B178" s="20" t="s">
        <v>6</v>
      </c>
      <c r="C178" s="24">
        <f>SUM(C2:C177)</f>
        <v>569527.9</v>
      </c>
      <c r="D178" s="24">
        <f t="shared" ref="D178:G178" si="20">SUM(D2:D177)</f>
        <v>585286990.44000006</v>
      </c>
      <c r="E178" s="24">
        <f t="shared" si="20"/>
        <v>1527110297.0599992</v>
      </c>
      <c r="F178" s="24">
        <f t="shared" si="20"/>
        <v>247550185.37999994</v>
      </c>
      <c r="G178" s="24">
        <f t="shared" si="20"/>
        <v>2359947472.8799992</v>
      </c>
      <c r="H178" s="35">
        <f t="shared" si="19"/>
        <v>1027.6704450124394</v>
      </c>
      <c r="I178" s="35">
        <f t="shared" si="19"/>
        <v>2681.3616981011801</v>
      </c>
      <c r="J178" s="35">
        <f t="shared" si="19"/>
        <v>434.6585749003691</v>
      </c>
      <c r="K178" s="35">
        <f t="shared" si="19"/>
        <v>4143.6907180139888</v>
      </c>
    </row>
    <row r="179" spans="1:11" x14ac:dyDescent="0.2">
      <c r="A179" s="32"/>
      <c r="B179" s="25" t="s">
        <v>363</v>
      </c>
      <c r="C179" s="25"/>
      <c r="D179" s="24">
        <f>D178/$C$178</f>
        <v>1027.6704450124394</v>
      </c>
      <c r="E179" s="24">
        <f t="shared" ref="E179:G179" si="21">E178/$C$178</f>
        <v>2681.3616981011801</v>
      </c>
      <c r="F179" s="24">
        <f t="shared" si="21"/>
        <v>434.6585749003691</v>
      </c>
      <c r="G179" s="24">
        <f t="shared" si="21"/>
        <v>4143.6907180139888</v>
      </c>
      <c r="H179" s="35"/>
      <c r="I179" s="35"/>
      <c r="J179" s="35"/>
      <c r="K179" s="35"/>
    </row>
    <row r="180" spans="1:11" x14ac:dyDescent="0.2">
      <c r="A180" s="32"/>
      <c r="B180" s="25" t="s">
        <v>364</v>
      </c>
      <c r="C180" s="33"/>
      <c r="D180" s="34">
        <f>D178/$G$178</f>
        <v>0.24800848203868531</v>
      </c>
      <c r="E180" s="34">
        <f t="shared" ref="E180:G180" si="22">E178/$G$178</f>
        <v>0.64709503690620962</v>
      </c>
      <c r="F180" s="34">
        <f t="shared" si="22"/>
        <v>0.10489648105510507</v>
      </c>
      <c r="G180" s="34">
        <f t="shared" si="22"/>
        <v>1</v>
      </c>
      <c r="H180" s="35"/>
      <c r="I180" s="35"/>
      <c r="J180" s="35"/>
      <c r="K180" s="35"/>
    </row>
    <row r="181" spans="1:11" x14ac:dyDescent="0.2">
      <c r="B181" s="22"/>
    </row>
    <row r="182" spans="1:11" x14ac:dyDescent="0.2">
      <c r="B182" s="22"/>
    </row>
    <row r="183" spans="1:11" x14ac:dyDescent="0.2">
      <c r="B183" s="22"/>
    </row>
    <row r="184" spans="1:11" x14ac:dyDescent="0.2">
      <c r="B184" s="22"/>
    </row>
  </sheetData>
  <printOptions gridLinesSet="0"/>
  <pageMargins left="0.25" right="0.21" top="1" bottom="1" header="0.5" footer="0.5"/>
  <pageSetup fitToHeight="7" orientation="portrait" horizontalDpi="4294967292" verticalDpi="0" r:id="rId1"/>
  <headerFooter alignWithMargins="0">
    <oddHeader>&amp;C&amp;f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9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ColWidth="9.109375" defaultRowHeight="12.6" x14ac:dyDescent="0.25"/>
  <cols>
    <col min="1" max="1" width="7.5546875" style="5" customWidth="1"/>
    <col min="2" max="2" width="9.109375" style="6"/>
    <col min="3" max="3" width="4.109375" style="6" customWidth="1"/>
    <col min="4" max="4" width="22.44140625" style="6" customWidth="1"/>
    <col min="5" max="5" width="7" style="6" customWidth="1"/>
    <col min="6" max="6" width="8.88671875" style="7" customWidth="1"/>
    <col min="7" max="7" width="9" style="7" customWidth="1"/>
    <col min="8" max="8" width="8.44140625" style="7" customWidth="1"/>
    <col min="9" max="9" width="9.6640625" style="7" customWidth="1"/>
    <col min="10" max="10" width="10" style="7" customWidth="1"/>
    <col min="11" max="11" width="9.5546875" style="7" customWidth="1"/>
    <col min="12" max="12" width="10.5546875" style="7" customWidth="1"/>
    <col min="13" max="14" width="11" style="7" customWidth="1"/>
    <col min="15" max="15" width="11.109375" style="7" customWidth="1"/>
    <col min="16" max="16" width="13.88671875" style="1" customWidth="1"/>
    <col min="17" max="17" width="10" style="1" customWidth="1"/>
    <col min="18" max="19" width="10.44140625" style="1" customWidth="1"/>
    <col min="20" max="20" width="12.88671875" style="1" customWidth="1"/>
    <col min="21" max="21" width="10.44140625" style="1" customWidth="1"/>
    <col min="22" max="22" width="9.44140625" style="1" customWidth="1"/>
    <col min="23" max="24" width="11.44140625" style="1" customWidth="1"/>
    <col min="25" max="26" width="10.44140625" style="1" customWidth="1"/>
    <col min="27" max="27" width="12.88671875" style="1" customWidth="1"/>
    <col min="28" max="29" width="11.88671875" style="13" customWidth="1"/>
    <col min="30" max="30" width="12.88671875" style="13" customWidth="1"/>
    <col min="31" max="32" width="12.88671875" style="5" customWidth="1"/>
    <col min="33" max="33" width="11.44140625" style="5" customWidth="1"/>
    <col min="34" max="34" width="15.33203125" style="13" customWidth="1"/>
    <col min="35" max="16384" width="9.109375" style="5"/>
  </cols>
  <sheetData>
    <row r="1" spans="1:35" ht="50.4" x14ac:dyDescent="0.25">
      <c r="A1" s="5" t="s">
        <v>365</v>
      </c>
      <c r="B1" s="6" t="s">
        <v>366</v>
      </c>
      <c r="C1" s="6" t="s">
        <v>367</v>
      </c>
      <c r="D1" s="6" t="s">
        <v>368</v>
      </c>
      <c r="E1" s="6" t="s">
        <v>369</v>
      </c>
      <c r="F1" s="7" t="s">
        <v>370</v>
      </c>
      <c r="G1" s="7" t="s">
        <v>371</v>
      </c>
      <c r="H1" s="7" t="s">
        <v>372</v>
      </c>
      <c r="I1" s="7" t="s">
        <v>373</v>
      </c>
      <c r="J1" s="7" t="s">
        <v>374</v>
      </c>
      <c r="K1" s="7" t="s">
        <v>375</v>
      </c>
      <c r="L1" s="7" t="s">
        <v>376</v>
      </c>
      <c r="M1" s="7" t="s">
        <v>377</v>
      </c>
      <c r="N1" s="7" t="s">
        <v>378</v>
      </c>
      <c r="O1" s="7" t="s">
        <v>379</v>
      </c>
      <c r="P1" s="1" t="s">
        <v>380</v>
      </c>
      <c r="Q1" s="1" t="s">
        <v>2</v>
      </c>
      <c r="R1" s="1" t="s">
        <v>381</v>
      </c>
      <c r="S1" s="2" t="s">
        <v>382</v>
      </c>
      <c r="T1" s="2" t="s">
        <v>383</v>
      </c>
      <c r="U1" s="2" t="s">
        <v>384</v>
      </c>
      <c r="V1" s="2" t="s">
        <v>385</v>
      </c>
      <c r="W1" s="2" t="s">
        <v>386</v>
      </c>
      <c r="X1" s="2" t="s">
        <v>387</v>
      </c>
      <c r="Y1" s="2" t="s">
        <v>388</v>
      </c>
      <c r="Z1" s="2" t="s">
        <v>389</v>
      </c>
      <c r="AA1" s="2" t="s">
        <v>390</v>
      </c>
      <c r="AB1" s="8" t="s">
        <v>391</v>
      </c>
      <c r="AC1" s="8" t="s">
        <v>392</v>
      </c>
      <c r="AD1" s="9" t="s">
        <v>393</v>
      </c>
      <c r="AE1" s="5" t="s">
        <v>394</v>
      </c>
      <c r="AF1" s="10" t="s">
        <v>395</v>
      </c>
      <c r="AG1" s="10" t="s">
        <v>396</v>
      </c>
      <c r="AH1" s="11" t="s">
        <v>397</v>
      </c>
      <c r="AI1" s="16"/>
    </row>
    <row r="2" spans="1:35" x14ac:dyDescent="0.25">
      <c r="A2" s="12">
        <v>0</v>
      </c>
      <c r="B2" s="6" t="s">
        <v>11</v>
      </c>
      <c r="C2" s="6" t="s">
        <v>11</v>
      </c>
      <c r="D2" s="6" t="s">
        <v>398</v>
      </c>
      <c r="E2" s="6">
        <v>2</v>
      </c>
      <c r="F2" s="7">
        <v>69.016095009070582</v>
      </c>
      <c r="G2" s="7">
        <v>2485.1325950301648</v>
      </c>
      <c r="H2" s="7">
        <v>23.448225962958276</v>
      </c>
      <c r="I2" s="7">
        <v>6.0986119900434543</v>
      </c>
      <c r="J2" s="7">
        <v>318.81196894907816</v>
      </c>
      <c r="K2" s="7">
        <v>178.3480529890731</v>
      </c>
      <c r="L2" s="7">
        <v>92.379892840568701</v>
      </c>
      <c r="M2" s="7">
        <v>123.85103995274858</v>
      </c>
      <c r="N2" s="7">
        <v>3297.0864827237056</v>
      </c>
      <c r="O2" s="7">
        <v>28.910264523478038</v>
      </c>
      <c r="P2" s="3">
        <v>270997603</v>
      </c>
      <c r="Q2" s="1">
        <v>2370.3000000000002</v>
      </c>
      <c r="R2" s="1">
        <f t="shared" ref="R2:R22" si="0">P2/Q2</f>
        <v>114330.50795257984</v>
      </c>
      <c r="S2" s="1">
        <f t="shared" ref="S2:AA3" si="1">$Q2*F2</f>
        <v>163588.85</v>
      </c>
      <c r="T2" s="1">
        <f t="shared" si="1"/>
        <v>5890509.79</v>
      </c>
      <c r="U2" s="1">
        <f t="shared" si="1"/>
        <v>55579.33</v>
      </c>
      <c r="V2" s="1">
        <f t="shared" si="1"/>
        <v>14455.54</v>
      </c>
      <c r="W2" s="1">
        <f t="shared" si="1"/>
        <v>755680.01</v>
      </c>
      <c r="X2" s="1">
        <f t="shared" si="1"/>
        <v>422738.39</v>
      </c>
      <c r="Y2" s="1">
        <f t="shared" si="1"/>
        <v>218968.06</v>
      </c>
      <c r="Z2" s="1">
        <f t="shared" si="1"/>
        <v>293564.12</v>
      </c>
      <c r="AA2" s="1">
        <f t="shared" si="1"/>
        <v>7815084.0899999999</v>
      </c>
      <c r="AD2" s="13">
        <f t="shared" ref="AD2:AD3" si="2">$Q2*O2</f>
        <v>68526</v>
      </c>
      <c r="AE2" s="13"/>
      <c r="AF2" s="14">
        <f>SUM(AA2:AE2)</f>
        <v>7883610.0899999999</v>
      </c>
      <c r="AG2" s="14">
        <f>AH2-AF2</f>
        <v>2015403.3399999999</v>
      </c>
      <c r="AH2" s="13">
        <v>9899013.4299999997</v>
      </c>
    </row>
    <row r="3" spans="1:35" x14ac:dyDescent="0.25">
      <c r="A3" s="12">
        <v>0</v>
      </c>
      <c r="B3" s="6" t="s">
        <v>399</v>
      </c>
      <c r="C3" s="6" t="s">
        <v>13</v>
      </c>
      <c r="D3" s="6" t="s">
        <v>400</v>
      </c>
      <c r="E3" s="6">
        <v>2</v>
      </c>
      <c r="F3" s="7">
        <v>72.144480747756319</v>
      </c>
      <c r="G3" s="7">
        <v>2281.8872161793288</v>
      </c>
      <c r="H3" s="7">
        <v>19.230427230241119</v>
      </c>
      <c r="I3" s="7">
        <v>7.3973530749824228</v>
      </c>
      <c r="J3" s="7">
        <v>267.34802100996734</v>
      </c>
      <c r="K3" s="7">
        <v>187.7070474378593</v>
      </c>
      <c r="L3" s="7">
        <v>38.52759832912858</v>
      </c>
      <c r="M3" s="7">
        <v>102.10717978411017</v>
      </c>
      <c r="N3" s="7">
        <v>2976.3493237933744</v>
      </c>
      <c r="O3" s="7">
        <v>38.506253360354023</v>
      </c>
      <c r="P3" s="3">
        <v>258870283</v>
      </c>
      <c r="Q3" s="1">
        <v>2417.9</v>
      </c>
      <c r="R3" s="1">
        <f t="shared" si="0"/>
        <v>107064.09818437486</v>
      </c>
      <c r="S3" s="1">
        <f t="shared" si="1"/>
        <v>174438.14</v>
      </c>
      <c r="T3" s="1">
        <f t="shared" si="1"/>
        <v>5517375.0999999996</v>
      </c>
      <c r="U3" s="1">
        <f t="shared" si="1"/>
        <v>46497.250000000007</v>
      </c>
      <c r="V3" s="1">
        <f t="shared" si="1"/>
        <v>17886.060000000001</v>
      </c>
      <c r="W3" s="1">
        <f t="shared" si="1"/>
        <v>646420.78</v>
      </c>
      <c r="X3" s="1">
        <f t="shared" si="1"/>
        <v>453856.87</v>
      </c>
      <c r="Y3" s="1">
        <f t="shared" si="1"/>
        <v>93155.87999999999</v>
      </c>
      <c r="Z3" s="1">
        <f t="shared" si="1"/>
        <v>246884.94999999998</v>
      </c>
      <c r="AA3" s="1">
        <f t="shared" si="1"/>
        <v>7196515.0300000003</v>
      </c>
      <c r="AB3" s="13">
        <v>10055</v>
      </c>
      <c r="AD3" s="13">
        <f t="shared" si="2"/>
        <v>93104.26999999999</v>
      </c>
      <c r="AE3" s="13"/>
      <c r="AF3" s="14">
        <f>SUM(AA3:AE3)</f>
        <v>7299674.2999999998</v>
      </c>
      <c r="AG3" s="14">
        <f>AH3-AF3</f>
        <v>1794651.7600000007</v>
      </c>
      <c r="AH3" s="13">
        <v>9094326.0600000005</v>
      </c>
    </row>
    <row r="4" spans="1:35" x14ac:dyDescent="0.25">
      <c r="A4" s="12">
        <v>1</v>
      </c>
      <c r="B4" s="6" t="s">
        <v>401</v>
      </c>
      <c r="C4" s="6" t="s">
        <v>15</v>
      </c>
      <c r="D4" s="6" t="s">
        <v>402</v>
      </c>
      <c r="E4" s="6">
        <v>5</v>
      </c>
      <c r="F4" s="7">
        <v>334.28846457729787</v>
      </c>
      <c r="G4" s="7">
        <v>3863.7124308664738</v>
      </c>
      <c r="H4" s="7">
        <v>43.750750592573084</v>
      </c>
      <c r="I4" s="7">
        <v>0.35441137740321305</v>
      </c>
      <c r="J4" s="7">
        <v>0</v>
      </c>
      <c r="K4" s="7">
        <v>261.17953647616537</v>
      </c>
      <c r="L4" s="7">
        <v>180.13060310771661</v>
      </c>
      <c r="M4" s="7">
        <v>334.70568870160656</v>
      </c>
      <c r="N4" s="7">
        <v>5018.1218856992364</v>
      </c>
      <c r="O4" s="7">
        <v>378.84332367658681</v>
      </c>
      <c r="P4" s="3">
        <v>146386471</v>
      </c>
      <c r="Q4" s="1">
        <v>379.7</v>
      </c>
      <c r="R4" s="1">
        <f t="shared" ref="R4:R33" si="3">P4/Q4</f>
        <v>385531.92257045035</v>
      </c>
      <c r="S4" s="1">
        <f t="shared" ref="S4:AA11" si="4">$Q4*F4</f>
        <v>126929.33</v>
      </c>
      <c r="T4" s="1">
        <f t="shared" si="4"/>
        <v>1467051.61</v>
      </c>
      <c r="U4" s="1">
        <f t="shared" si="4"/>
        <v>16612.16</v>
      </c>
      <c r="V4" s="1">
        <f t="shared" si="4"/>
        <v>134.57</v>
      </c>
      <c r="W4" s="1">
        <f t="shared" si="4"/>
        <v>0</v>
      </c>
      <c r="X4" s="1">
        <f t="shared" si="4"/>
        <v>99169.869999999981</v>
      </c>
      <c r="Y4" s="1">
        <f t="shared" si="4"/>
        <v>68395.59</v>
      </c>
      <c r="Z4" s="1">
        <f t="shared" si="4"/>
        <v>127087.75000000001</v>
      </c>
      <c r="AA4" s="1">
        <f t="shared" si="4"/>
        <v>1905380.88</v>
      </c>
      <c r="AB4" s="13">
        <v>29442.14</v>
      </c>
      <c r="AD4" s="13">
        <f t="shared" ref="AD4:AD11" si="5">$Q4*O4</f>
        <v>143846.81</v>
      </c>
      <c r="AE4" s="13">
        <v>196533</v>
      </c>
      <c r="AF4" s="14">
        <f t="shared" ref="AF4:AF137" si="6">SUM(AA4:AE4)</f>
        <v>2275202.83</v>
      </c>
      <c r="AG4" s="14">
        <f t="shared" ref="AG4:AG137" si="7">AH4-AF4</f>
        <v>369929.54999999981</v>
      </c>
      <c r="AH4" s="13">
        <v>2645132.38</v>
      </c>
    </row>
    <row r="5" spans="1:35" x14ac:dyDescent="0.25">
      <c r="A5" s="12">
        <v>0</v>
      </c>
      <c r="B5" s="6" t="s">
        <v>403</v>
      </c>
      <c r="C5" s="6" t="s">
        <v>17</v>
      </c>
      <c r="D5" s="6" t="s">
        <v>404</v>
      </c>
      <c r="E5" s="6">
        <v>4</v>
      </c>
      <c r="F5" s="7">
        <v>105.31395684607364</v>
      </c>
      <c r="G5" s="7">
        <v>2138.9565131948343</v>
      </c>
      <c r="H5" s="7">
        <v>21.416431378840137</v>
      </c>
      <c r="I5" s="7">
        <v>0</v>
      </c>
      <c r="J5" s="7">
        <v>266.38948022780141</v>
      </c>
      <c r="K5" s="7">
        <v>147.25823373706584</v>
      </c>
      <c r="L5" s="7">
        <v>202.43892275607604</v>
      </c>
      <c r="M5" s="7">
        <v>133.74269671933905</v>
      </c>
      <c r="N5" s="7">
        <v>3015.5162348600302</v>
      </c>
      <c r="O5" s="7">
        <v>147.17192588433463</v>
      </c>
      <c r="P5" s="3">
        <v>466143057</v>
      </c>
      <c r="Q5" s="1">
        <v>2493.4</v>
      </c>
      <c r="R5" s="1">
        <f t="shared" si="3"/>
        <v>186950.77284029839</v>
      </c>
      <c r="S5" s="1">
        <f t="shared" si="4"/>
        <v>262589.82</v>
      </c>
      <c r="T5" s="1">
        <f t="shared" si="4"/>
        <v>5333274.17</v>
      </c>
      <c r="U5" s="1">
        <f t="shared" si="4"/>
        <v>53399.73</v>
      </c>
      <c r="V5" s="1">
        <f t="shared" si="4"/>
        <v>0</v>
      </c>
      <c r="W5" s="1">
        <f t="shared" si="4"/>
        <v>664215.53</v>
      </c>
      <c r="X5" s="1">
        <f t="shared" si="4"/>
        <v>367173.68</v>
      </c>
      <c r="Y5" s="1">
        <f t="shared" si="4"/>
        <v>504761.21</v>
      </c>
      <c r="Z5" s="1">
        <f t="shared" si="4"/>
        <v>333474.03999999998</v>
      </c>
      <c r="AA5" s="1">
        <f t="shared" si="4"/>
        <v>7518888.1799999997</v>
      </c>
      <c r="AC5" s="13">
        <v>19965.59</v>
      </c>
      <c r="AD5" s="13">
        <f t="shared" si="5"/>
        <v>366958.48</v>
      </c>
      <c r="AE5" s="13"/>
      <c r="AF5" s="14">
        <f t="shared" ref="AF5:AF167" si="8">SUM(AA5:AE5)</f>
        <v>7905812.25</v>
      </c>
      <c r="AG5" s="14">
        <f t="shared" ref="AG5:AG167" si="9">AH5-AF5</f>
        <v>1668695.4600000009</v>
      </c>
      <c r="AH5" s="13">
        <v>9574507.7100000009</v>
      </c>
    </row>
    <row r="6" spans="1:35" x14ac:dyDescent="0.25">
      <c r="A6" s="12">
        <v>1</v>
      </c>
      <c r="B6" s="6" t="s">
        <v>405</v>
      </c>
      <c r="C6" s="6" t="s">
        <v>19</v>
      </c>
      <c r="D6" s="6" t="s">
        <v>406</v>
      </c>
      <c r="E6" s="6">
        <v>3</v>
      </c>
      <c r="F6" s="7">
        <v>78.215744616317863</v>
      </c>
      <c r="G6" s="7">
        <v>2411.4337427964815</v>
      </c>
      <c r="H6" s="7">
        <v>22.564861995753716</v>
      </c>
      <c r="I6" s="7">
        <v>2.3170488322717624</v>
      </c>
      <c r="J6" s="7">
        <v>144.92855019714892</v>
      </c>
      <c r="K6" s="7">
        <v>280.80635729451018</v>
      </c>
      <c r="L6" s="7">
        <v>97.485750682438592</v>
      </c>
      <c r="M6" s="7">
        <v>108.14822565969064</v>
      </c>
      <c r="N6" s="7">
        <v>3145.9002820746136</v>
      </c>
      <c r="O6" s="7">
        <v>39.934319077949652</v>
      </c>
      <c r="P6" s="3">
        <v>556832600</v>
      </c>
      <c r="Q6" s="1">
        <v>3297</v>
      </c>
      <c r="R6" s="1">
        <f t="shared" si="3"/>
        <v>168890.68850470125</v>
      </c>
      <c r="S6" s="1">
        <f t="shared" si="4"/>
        <v>257877.31</v>
      </c>
      <c r="T6" s="1">
        <f t="shared" si="4"/>
        <v>7950497.0499999998</v>
      </c>
      <c r="U6" s="1">
        <f t="shared" si="4"/>
        <v>74396.350000000006</v>
      </c>
      <c r="V6" s="1">
        <f t="shared" si="4"/>
        <v>7639.31</v>
      </c>
      <c r="W6" s="1">
        <f t="shared" si="4"/>
        <v>477829.43</v>
      </c>
      <c r="X6" s="1">
        <f t="shared" si="4"/>
        <v>925818.56</v>
      </c>
      <c r="Y6" s="1">
        <f t="shared" si="4"/>
        <v>321410.52</v>
      </c>
      <c r="Z6" s="1">
        <f t="shared" si="4"/>
        <v>356564.7</v>
      </c>
      <c r="AA6" s="1">
        <f t="shared" si="4"/>
        <v>10372033.23</v>
      </c>
      <c r="AB6" s="13">
        <v>1953.3</v>
      </c>
      <c r="AD6" s="13">
        <f t="shared" si="5"/>
        <v>131663.45000000001</v>
      </c>
      <c r="AE6" s="13"/>
      <c r="AF6" s="14">
        <f t="shared" si="8"/>
        <v>10505649.98</v>
      </c>
      <c r="AG6" s="14">
        <f t="shared" si="9"/>
        <v>3864418.83</v>
      </c>
      <c r="AH6" s="13">
        <v>14370068.810000001</v>
      </c>
    </row>
    <row r="7" spans="1:35" x14ac:dyDescent="0.25">
      <c r="A7" s="12">
        <v>1</v>
      </c>
      <c r="B7" s="6" t="s">
        <v>19</v>
      </c>
      <c r="C7" s="6" t="s">
        <v>21</v>
      </c>
      <c r="D7" s="6" t="s">
        <v>407</v>
      </c>
      <c r="E7" s="6">
        <v>1</v>
      </c>
      <c r="F7" s="7">
        <v>213.46117964533542</v>
      </c>
      <c r="G7" s="7">
        <v>2649.8195065535856</v>
      </c>
      <c r="H7" s="7">
        <v>31.875096376252891</v>
      </c>
      <c r="I7" s="7">
        <v>1.9567077872012337</v>
      </c>
      <c r="J7" s="7">
        <v>165.94853508095608</v>
      </c>
      <c r="K7" s="7">
        <v>214.12929838087896</v>
      </c>
      <c r="L7" s="7">
        <v>29.881225905936777</v>
      </c>
      <c r="M7" s="7">
        <v>136.99734001542021</v>
      </c>
      <c r="N7" s="7">
        <v>3444.068889745567</v>
      </c>
      <c r="O7" s="7">
        <v>97.605474171164232</v>
      </c>
      <c r="P7" s="3">
        <v>24139879</v>
      </c>
      <c r="Q7" s="1">
        <v>259.39999999999998</v>
      </c>
      <c r="R7" s="1">
        <f t="shared" si="3"/>
        <v>93060.443330763315</v>
      </c>
      <c r="S7" s="1">
        <f t="shared" si="4"/>
        <v>55371.83</v>
      </c>
      <c r="T7" s="1">
        <f t="shared" si="4"/>
        <v>687363.18</v>
      </c>
      <c r="U7" s="1">
        <f t="shared" si="4"/>
        <v>8268.4</v>
      </c>
      <c r="V7" s="1">
        <f t="shared" si="4"/>
        <v>507.57</v>
      </c>
      <c r="W7" s="1">
        <f t="shared" si="4"/>
        <v>43047.05</v>
      </c>
      <c r="X7" s="1">
        <f t="shared" si="4"/>
        <v>55545.14</v>
      </c>
      <c r="Y7" s="1">
        <f t="shared" si="4"/>
        <v>7751.19</v>
      </c>
      <c r="Z7" s="1">
        <f t="shared" si="4"/>
        <v>35537.11</v>
      </c>
      <c r="AA7" s="1">
        <f t="shared" si="4"/>
        <v>893391.47</v>
      </c>
      <c r="AD7" s="13">
        <f t="shared" si="5"/>
        <v>25318.86</v>
      </c>
      <c r="AE7" s="13">
        <v>6290</v>
      </c>
      <c r="AF7" s="14">
        <f t="shared" ref="AF7:AF127" si="10">SUM(AA7:AE7)</f>
        <v>925000.33</v>
      </c>
      <c r="AG7" s="14">
        <f t="shared" ref="AG7:AG127" si="11">AH7-AF7</f>
        <v>244816.55999999994</v>
      </c>
      <c r="AH7" s="13">
        <v>1169816.8899999999</v>
      </c>
    </row>
    <row r="8" spans="1:35" x14ac:dyDescent="0.25">
      <c r="A8" s="12">
        <v>0</v>
      </c>
      <c r="B8" s="6" t="s">
        <v>408</v>
      </c>
      <c r="C8" s="6" t="s">
        <v>23</v>
      </c>
      <c r="D8" s="6" t="s">
        <v>409</v>
      </c>
      <c r="E8" s="6">
        <v>3</v>
      </c>
      <c r="F8" s="7">
        <v>110.21588603818616</v>
      </c>
      <c r="G8" s="7">
        <v>2664.4058696300717</v>
      </c>
      <c r="H8" s="7">
        <v>38.887828162291171</v>
      </c>
      <c r="I8" s="7">
        <v>2.6561903341288784</v>
      </c>
      <c r="J8" s="7">
        <v>297.87043556085922</v>
      </c>
      <c r="K8" s="7">
        <v>265.59308621718378</v>
      </c>
      <c r="L8" s="7">
        <v>147.52937052505968</v>
      </c>
      <c r="M8" s="7">
        <v>117.48554594272076</v>
      </c>
      <c r="N8" s="7">
        <v>3644.6442124105015</v>
      </c>
      <c r="O8" s="7">
        <v>42.807913186157521</v>
      </c>
      <c r="P8" s="3">
        <v>184604474</v>
      </c>
      <c r="Q8" s="1">
        <v>1340.8</v>
      </c>
      <c r="R8" s="1">
        <f t="shared" si="3"/>
        <v>137682.33442720765</v>
      </c>
      <c r="S8" s="1">
        <f t="shared" si="4"/>
        <v>147777.46</v>
      </c>
      <c r="T8" s="1">
        <f t="shared" si="4"/>
        <v>3572435.39</v>
      </c>
      <c r="U8" s="1">
        <f t="shared" si="4"/>
        <v>52140.800000000003</v>
      </c>
      <c r="V8" s="1">
        <f t="shared" si="4"/>
        <v>3561.42</v>
      </c>
      <c r="W8" s="1">
        <f t="shared" si="4"/>
        <v>399384.68000000005</v>
      </c>
      <c r="X8" s="1">
        <f t="shared" si="4"/>
        <v>356107.21</v>
      </c>
      <c r="Y8" s="1">
        <f t="shared" si="4"/>
        <v>197807.38</v>
      </c>
      <c r="Z8" s="1">
        <f t="shared" si="4"/>
        <v>157524.62</v>
      </c>
      <c r="AA8" s="1">
        <f t="shared" si="4"/>
        <v>4886738.96</v>
      </c>
      <c r="AB8" s="13">
        <v>13518.71</v>
      </c>
      <c r="AC8" s="13">
        <v>37058</v>
      </c>
      <c r="AD8" s="13">
        <f t="shared" si="5"/>
        <v>57396.85</v>
      </c>
      <c r="AE8" s="13"/>
      <c r="AF8" s="14">
        <f t="shared" si="8"/>
        <v>4994712.5199999996</v>
      </c>
      <c r="AG8" s="14">
        <f t="shared" si="9"/>
        <v>719715.53000000026</v>
      </c>
      <c r="AH8" s="13">
        <v>5714428.0499999998</v>
      </c>
    </row>
    <row r="9" spans="1:35" x14ac:dyDescent="0.25">
      <c r="A9" s="12">
        <v>1</v>
      </c>
      <c r="B9" s="6" t="s">
        <v>53</v>
      </c>
      <c r="C9" s="6" t="s">
        <v>25</v>
      </c>
      <c r="D9" s="6" t="s">
        <v>410</v>
      </c>
      <c r="E9" s="6">
        <v>2</v>
      </c>
      <c r="F9" s="7">
        <v>170.64195186160211</v>
      </c>
      <c r="G9" s="7">
        <v>2091.4477435125987</v>
      </c>
      <c r="H9" s="7">
        <v>34.722621286197821</v>
      </c>
      <c r="I9" s="7">
        <v>8.0035539676570142</v>
      </c>
      <c r="J9" s="7">
        <v>34.447593080105307</v>
      </c>
      <c r="K9" s="7">
        <v>177.97235802933434</v>
      </c>
      <c r="L9" s="7">
        <v>162.492309138774</v>
      </c>
      <c r="M9" s="7">
        <v>83.989244076720581</v>
      </c>
      <c r="N9" s="7">
        <v>2763.7173749529898</v>
      </c>
      <c r="O9" s="7">
        <v>299.24855208725086</v>
      </c>
      <c r="P9" s="3">
        <v>56984375</v>
      </c>
      <c r="Q9" s="1">
        <v>531.79999999999995</v>
      </c>
      <c r="R9" s="1">
        <f t="shared" si="3"/>
        <v>107153.77021436632</v>
      </c>
      <c r="S9" s="1">
        <f t="shared" si="4"/>
        <v>90747.39</v>
      </c>
      <c r="T9" s="1">
        <f t="shared" si="4"/>
        <v>1112231.9099999999</v>
      </c>
      <c r="U9" s="1">
        <f t="shared" si="4"/>
        <v>18465.489999999998</v>
      </c>
      <c r="V9" s="1">
        <f t="shared" si="4"/>
        <v>4256.29</v>
      </c>
      <c r="W9" s="1">
        <f t="shared" si="4"/>
        <v>18319.23</v>
      </c>
      <c r="X9" s="1">
        <f t="shared" si="4"/>
        <v>94645.7</v>
      </c>
      <c r="Y9" s="1">
        <f t="shared" si="4"/>
        <v>86413.41</v>
      </c>
      <c r="Z9" s="1">
        <f t="shared" si="4"/>
        <v>44665.48</v>
      </c>
      <c r="AA9" s="1">
        <f t="shared" si="4"/>
        <v>1469744.9</v>
      </c>
      <c r="AC9" s="13">
        <v>829</v>
      </c>
      <c r="AD9" s="13">
        <v>159140.38</v>
      </c>
      <c r="AE9" s="13">
        <v>14444.36</v>
      </c>
      <c r="AF9" s="14">
        <f t="shared" ref="AF9:AF153" si="12">SUM(AA9:AE9)</f>
        <v>1644158.64</v>
      </c>
      <c r="AG9" s="14">
        <f t="shared" ref="AG9:AG153" si="13">AH9-AF9</f>
        <v>2298170.2199999997</v>
      </c>
      <c r="AH9" s="13">
        <v>3942328.86</v>
      </c>
    </row>
    <row r="10" spans="1:35" x14ac:dyDescent="0.25">
      <c r="A10" s="12">
        <v>1</v>
      </c>
      <c r="B10" s="6" t="s">
        <v>411</v>
      </c>
      <c r="C10" s="6" t="s">
        <v>27</v>
      </c>
      <c r="D10" s="6" t="s">
        <v>412</v>
      </c>
      <c r="E10" s="6">
        <v>4</v>
      </c>
      <c r="F10" s="7">
        <v>125.42875118190412</v>
      </c>
      <c r="G10" s="7">
        <v>2876.7828569350495</v>
      </c>
      <c r="H10" s="7">
        <v>37.480689504691249</v>
      </c>
      <c r="I10" s="7">
        <v>15.94044657793294</v>
      </c>
      <c r="J10" s="7">
        <v>96.271292457633265</v>
      </c>
      <c r="K10" s="7">
        <v>217.05088370063277</v>
      </c>
      <c r="L10" s="7">
        <v>83.933544257764197</v>
      </c>
      <c r="M10" s="7">
        <v>152.07145974252671</v>
      </c>
      <c r="N10" s="7">
        <v>3604.9599243581351</v>
      </c>
      <c r="O10" s="7">
        <v>156.91061168084951</v>
      </c>
      <c r="P10" s="3">
        <v>330931619</v>
      </c>
      <c r="Q10" s="1">
        <v>1374.9</v>
      </c>
      <c r="R10" s="1">
        <f t="shared" si="3"/>
        <v>240695.04618517708</v>
      </c>
      <c r="S10" s="1">
        <f t="shared" si="4"/>
        <v>172451.99</v>
      </c>
      <c r="T10" s="1">
        <f t="shared" si="4"/>
        <v>3955288.75</v>
      </c>
      <c r="U10" s="1">
        <f t="shared" si="4"/>
        <v>51532.200000000004</v>
      </c>
      <c r="V10" s="1">
        <f t="shared" si="4"/>
        <v>21916.52</v>
      </c>
      <c r="W10" s="1">
        <f t="shared" si="4"/>
        <v>132363.4</v>
      </c>
      <c r="X10" s="1">
        <f t="shared" si="4"/>
        <v>298423.26</v>
      </c>
      <c r="Y10" s="1">
        <f t="shared" si="4"/>
        <v>115400.23</v>
      </c>
      <c r="Z10" s="1">
        <f t="shared" si="4"/>
        <v>209083.05</v>
      </c>
      <c r="AA10" s="1">
        <f t="shared" si="4"/>
        <v>4956459.4000000004</v>
      </c>
      <c r="AD10" s="13">
        <f t="shared" si="5"/>
        <v>215736.40000000002</v>
      </c>
      <c r="AE10" s="13"/>
      <c r="AF10" s="14">
        <f t="shared" ref="AF10:AF141" si="14">SUM(AA10:AE10)</f>
        <v>5172195.8000000007</v>
      </c>
      <c r="AG10" s="14">
        <f t="shared" ref="AG10:AG141" si="15">AH10-AF10</f>
        <v>1025507.0899999989</v>
      </c>
      <c r="AH10" s="13">
        <v>6197702.8899999997</v>
      </c>
    </row>
    <row r="11" spans="1:35" x14ac:dyDescent="0.25">
      <c r="A11" s="12">
        <v>0</v>
      </c>
      <c r="B11" s="6" t="s">
        <v>13</v>
      </c>
      <c r="C11" s="6" t="s">
        <v>29</v>
      </c>
      <c r="D11" s="6" t="s">
        <v>413</v>
      </c>
      <c r="E11" s="6">
        <v>3</v>
      </c>
      <c r="F11" s="7">
        <v>73.015126455792156</v>
      </c>
      <c r="G11" s="7">
        <v>2231.8731066087798</v>
      </c>
      <c r="H11" s="7">
        <v>27.389377024326375</v>
      </c>
      <c r="I11" s="7">
        <v>3.2260767693473915</v>
      </c>
      <c r="J11" s="7">
        <v>304.59015574391844</v>
      </c>
      <c r="K11" s="7">
        <v>203.73292674522776</v>
      </c>
      <c r="L11" s="7">
        <v>88.578709255047897</v>
      </c>
      <c r="M11" s="7">
        <v>144.02937771345876</v>
      </c>
      <c r="N11" s="7">
        <v>3076.4348563158987</v>
      </c>
      <c r="O11" s="7">
        <v>56.514151333471162</v>
      </c>
      <c r="P11" s="3">
        <v>416175793</v>
      </c>
      <c r="Q11" s="1">
        <v>2902.2</v>
      </c>
      <c r="R11" s="1">
        <f t="shared" si="3"/>
        <v>143400.10784921783</v>
      </c>
      <c r="S11" s="1">
        <f t="shared" si="4"/>
        <v>211904.49999999997</v>
      </c>
      <c r="T11" s="1">
        <f t="shared" si="4"/>
        <v>6477342.1300000008</v>
      </c>
      <c r="U11" s="1">
        <f t="shared" si="4"/>
        <v>79489.45</v>
      </c>
      <c r="V11" s="1">
        <f t="shared" si="4"/>
        <v>9362.7199999999993</v>
      </c>
      <c r="W11" s="1">
        <f t="shared" si="4"/>
        <v>883981.55</v>
      </c>
      <c r="X11" s="1">
        <f t="shared" si="4"/>
        <v>591273.69999999995</v>
      </c>
      <c r="Y11" s="1">
        <f t="shared" si="4"/>
        <v>257073.13</v>
      </c>
      <c r="Z11" s="1">
        <f t="shared" si="4"/>
        <v>418002.06</v>
      </c>
      <c r="AA11" s="1">
        <f t="shared" si="4"/>
        <v>8928429.2400000002</v>
      </c>
      <c r="AD11" s="13">
        <f t="shared" si="5"/>
        <v>164015.37</v>
      </c>
      <c r="AE11" s="13"/>
      <c r="AF11" s="14">
        <f t="shared" si="8"/>
        <v>9092444.6099999994</v>
      </c>
      <c r="AG11" s="14">
        <f t="shared" si="9"/>
        <v>1660283.5099999998</v>
      </c>
      <c r="AH11" s="13">
        <v>10752728.119999999</v>
      </c>
    </row>
    <row r="12" spans="1:35" x14ac:dyDescent="0.25">
      <c r="A12" s="12">
        <v>0</v>
      </c>
      <c r="B12" s="6" t="s">
        <v>15</v>
      </c>
      <c r="C12" s="6" t="s">
        <v>31</v>
      </c>
      <c r="D12" s="6" t="s">
        <v>414</v>
      </c>
      <c r="E12" s="6">
        <v>1</v>
      </c>
      <c r="F12" s="7">
        <v>115.44575883190002</v>
      </c>
      <c r="G12" s="7">
        <v>2453.8158386438163</v>
      </c>
      <c r="H12" s="7">
        <v>26.90137350739343</v>
      </c>
      <c r="I12" s="7">
        <v>7.5123615665408652</v>
      </c>
      <c r="J12" s="7">
        <v>307.08969869454927</v>
      </c>
      <c r="K12" s="7">
        <v>233.43274144651366</v>
      </c>
      <c r="L12" s="7">
        <v>85.089426467858701</v>
      </c>
      <c r="M12" s="7">
        <v>120.44082162964797</v>
      </c>
      <c r="N12" s="7">
        <v>3349.7280207882204</v>
      </c>
      <c r="O12" s="7">
        <v>48.479125162407968</v>
      </c>
      <c r="P12" s="3">
        <v>153981266</v>
      </c>
      <c r="Q12" s="1">
        <v>1616.3</v>
      </c>
      <c r="R12" s="1">
        <f t="shared" si="3"/>
        <v>95267.751036317524</v>
      </c>
      <c r="S12" s="1">
        <f t="shared" ref="S12:AA21" si="16">$Q12*F12</f>
        <v>186594.98</v>
      </c>
      <c r="T12" s="1">
        <f t="shared" si="16"/>
        <v>3966102.54</v>
      </c>
      <c r="U12" s="1">
        <f t="shared" si="16"/>
        <v>43480.69</v>
      </c>
      <c r="V12" s="1">
        <f t="shared" si="16"/>
        <v>12142.23</v>
      </c>
      <c r="W12" s="1">
        <f t="shared" si="16"/>
        <v>496349.07999999996</v>
      </c>
      <c r="X12" s="1">
        <f t="shared" si="16"/>
        <v>377297.34</v>
      </c>
      <c r="Y12" s="1">
        <f t="shared" si="16"/>
        <v>137530.04</v>
      </c>
      <c r="Z12" s="1">
        <f t="shared" si="16"/>
        <v>194668.5</v>
      </c>
      <c r="AA12" s="1">
        <f t="shared" si="16"/>
        <v>5414165.4000000004</v>
      </c>
      <c r="AB12" s="13">
        <v>14426.9</v>
      </c>
      <c r="AD12" s="13">
        <f t="shared" ref="AD12:AD21" si="17">$Q12*O12</f>
        <v>78356.81</v>
      </c>
      <c r="AE12" s="13"/>
      <c r="AF12" s="14">
        <f t="shared" si="8"/>
        <v>5506949.1100000003</v>
      </c>
      <c r="AG12" s="14">
        <f t="shared" si="9"/>
        <v>1630525.1399999997</v>
      </c>
      <c r="AH12" s="13">
        <v>7137474.25</v>
      </c>
    </row>
    <row r="13" spans="1:35" x14ac:dyDescent="0.25">
      <c r="A13" s="12">
        <v>1</v>
      </c>
      <c r="B13" s="6" t="s">
        <v>415</v>
      </c>
      <c r="C13" s="6" t="s">
        <v>33</v>
      </c>
      <c r="D13" s="6" t="s">
        <v>416</v>
      </c>
      <c r="E13" s="6">
        <v>5</v>
      </c>
      <c r="F13" s="7">
        <v>190.29850438370292</v>
      </c>
      <c r="G13" s="7">
        <v>2593.4393372872614</v>
      </c>
      <c r="H13" s="7">
        <v>50.715600825167606</v>
      </c>
      <c r="I13" s="7">
        <v>11.378390923156266</v>
      </c>
      <c r="J13" s="7">
        <v>58.747705002578648</v>
      </c>
      <c r="K13" s="7">
        <v>224.93869262506448</v>
      </c>
      <c r="L13" s="7">
        <v>116.06268695203713</v>
      </c>
      <c r="M13" s="7">
        <v>107.29846570397112</v>
      </c>
      <c r="N13" s="7">
        <v>3352.8793837029398</v>
      </c>
      <c r="O13" s="7">
        <v>85.965046415678188</v>
      </c>
      <c r="P13" s="3">
        <v>225079758</v>
      </c>
      <c r="Q13" s="1">
        <v>775.6</v>
      </c>
      <c r="R13" s="1">
        <f t="shared" si="3"/>
        <v>290200.82258896338</v>
      </c>
      <c r="S13" s="1">
        <f t="shared" si="16"/>
        <v>147595.51999999999</v>
      </c>
      <c r="T13" s="1">
        <f t="shared" si="16"/>
        <v>2011471.55</v>
      </c>
      <c r="U13" s="1">
        <f t="shared" si="16"/>
        <v>39335.019999999997</v>
      </c>
      <c r="V13" s="1">
        <f t="shared" si="16"/>
        <v>8825.08</v>
      </c>
      <c r="W13" s="1">
        <f t="shared" si="16"/>
        <v>45564.72</v>
      </c>
      <c r="X13" s="1">
        <f t="shared" si="16"/>
        <v>174462.45</v>
      </c>
      <c r="Y13" s="1">
        <f t="shared" si="16"/>
        <v>90018.22</v>
      </c>
      <c r="Z13" s="1">
        <f t="shared" si="16"/>
        <v>83220.69</v>
      </c>
      <c r="AA13" s="1">
        <f t="shared" si="16"/>
        <v>2600493.25</v>
      </c>
      <c r="AD13" s="13">
        <f t="shared" si="17"/>
        <v>66674.490000000005</v>
      </c>
      <c r="AE13" s="13"/>
      <c r="AF13" s="14">
        <f t="shared" si="6"/>
        <v>2667167.7400000002</v>
      </c>
      <c r="AG13" s="14">
        <f t="shared" si="7"/>
        <v>357075.50999999978</v>
      </c>
      <c r="AH13" s="13">
        <v>3024243.25</v>
      </c>
    </row>
    <row r="14" spans="1:35" x14ac:dyDescent="0.25">
      <c r="A14" s="12">
        <v>0</v>
      </c>
      <c r="B14" s="6" t="s">
        <v>417</v>
      </c>
      <c r="C14" s="6" t="s">
        <v>35</v>
      </c>
      <c r="D14" s="6" t="s">
        <v>418</v>
      </c>
      <c r="E14" s="6">
        <v>1</v>
      </c>
      <c r="F14" s="7">
        <v>64.312430379746843</v>
      </c>
      <c r="G14" s="7">
        <v>2423.7164556962025</v>
      </c>
      <c r="H14" s="7">
        <v>25.389943741209564</v>
      </c>
      <c r="I14" s="7">
        <v>19.802945147679324</v>
      </c>
      <c r="J14" s="7">
        <v>275.4195977496484</v>
      </c>
      <c r="K14" s="7">
        <v>212.89093108298172</v>
      </c>
      <c r="L14" s="7">
        <v>126.98851758087201</v>
      </c>
      <c r="M14" s="7">
        <v>99.871285513361457</v>
      </c>
      <c r="N14" s="7">
        <v>3248.3921068917016</v>
      </c>
      <c r="O14" s="7">
        <v>187.94651758087201</v>
      </c>
      <c r="P14" s="3">
        <v>245257401</v>
      </c>
      <c r="Q14" s="1">
        <v>3555</v>
      </c>
      <c r="R14" s="1">
        <f t="shared" si="3"/>
        <v>68989.423628691977</v>
      </c>
      <c r="S14" s="1">
        <f t="shared" si="16"/>
        <v>228630.69000000003</v>
      </c>
      <c r="T14" s="1">
        <f t="shared" si="16"/>
        <v>8616312</v>
      </c>
      <c r="U14" s="1">
        <f t="shared" si="16"/>
        <v>90261.25</v>
      </c>
      <c r="V14" s="1">
        <f t="shared" si="16"/>
        <v>70399.47</v>
      </c>
      <c r="W14" s="1">
        <f t="shared" si="16"/>
        <v>979116.67</v>
      </c>
      <c r="X14" s="1">
        <f t="shared" si="16"/>
        <v>756827.26</v>
      </c>
      <c r="Y14" s="1">
        <f t="shared" si="16"/>
        <v>451444.18</v>
      </c>
      <c r="Z14" s="1">
        <f t="shared" si="16"/>
        <v>355042.42</v>
      </c>
      <c r="AA14" s="1">
        <f t="shared" si="16"/>
        <v>11548033.939999999</v>
      </c>
      <c r="AB14" s="13">
        <v>43729.29</v>
      </c>
      <c r="AD14" s="13">
        <f t="shared" si="17"/>
        <v>668149.87</v>
      </c>
      <c r="AE14" s="13">
        <v>95969.01</v>
      </c>
      <c r="AF14" s="14">
        <f t="shared" si="8"/>
        <v>12355882.109999998</v>
      </c>
      <c r="AG14" s="14">
        <f t="shared" si="9"/>
        <v>2468276.8700000029</v>
      </c>
      <c r="AH14" s="13">
        <v>14824158.98</v>
      </c>
    </row>
    <row r="15" spans="1:35" x14ac:dyDescent="0.25">
      <c r="A15" s="12">
        <v>1</v>
      </c>
      <c r="B15" s="6" t="s">
        <v>419</v>
      </c>
      <c r="C15" s="6" t="s">
        <v>37</v>
      </c>
      <c r="D15" s="6" t="s">
        <v>420</v>
      </c>
      <c r="E15" s="6">
        <v>3</v>
      </c>
      <c r="F15" s="7">
        <v>124.37085580304806</v>
      </c>
      <c r="G15" s="7">
        <v>2376.2005509964829</v>
      </c>
      <c r="H15" s="7">
        <v>53.732895662368115</v>
      </c>
      <c r="I15" s="7">
        <v>24.386963657678784</v>
      </c>
      <c r="J15" s="7">
        <v>28.912930832356388</v>
      </c>
      <c r="K15" s="7">
        <v>254.48342321219224</v>
      </c>
      <c r="L15" s="7">
        <v>64.360152403282527</v>
      </c>
      <c r="M15" s="7">
        <v>132.078264947245</v>
      </c>
      <c r="N15" s="7">
        <v>3058.526037514654</v>
      </c>
      <c r="O15" s="7">
        <v>25.18025791324736</v>
      </c>
      <c r="P15" s="3">
        <v>132198217</v>
      </c>
      <c r="Q15" s="1">
        <v>853</v>
      </c>
      <c r="R15" s="1">
        <f t="shared" si="3"/>
        <v>154980.3247362251</v>
      </c>
      <c r="S15" s="1">
        <f t="shared" si="16"/>
        <v>106088.34</v>
      </c>
      <c r="T15" s="1">
        <f t="shared" si="16"/>
        <v>2026899.0699999998</v>
      </c>
      <c r="U15" s="1">
        <f t="shared" si="16"/>
        <v>45834.16</v>
      </c>
      <c r="V15" s="1">
        <f t="shared" si="16"/>
        <v>20802.080000000002</v>
      </c>
      <c r="W15" s="1">
        <f t="shared" si="16"/>
        <v>24662.73</v>
      </c>
      <c r="X15" s="1">
        <f t="shared" si="16"/>
        <v>217074.36</v>
      </c>
      <c r="Y15" s="1">
        <f t="shared" si="16"/>
        <v>54899.209999999992</v>
      </c>
      <c r="Z15" s="1">
        <f t="shared" si="16"/>
        <v>112662.76</v>
      </c>
      <c r="AA15" s="1">
        <f t="shared" si="16"/>
        <v>2608922.71</v>
      </c>
      <c r="AC15" s="13">
        <v>534.94000000000005</v>
      </c>
      <c r="AD15" s="13">
        <f t="shared" si="17"/>
        <v>21478.76</v>
      </c>
      <c r="AE15" s="13"/>
      <c r="AF15" s="14">
        <f t="shared" si="10"/>
        <v>2630936.4099999997</v>
      </c>
      <c r="AG15" s="14">
        <f t="shared" si="11"/>
        <v>459191.43000000017</v>
      </c>
      <c r="AH15" s="13">
        <v>3090127.84</v>
      </c>
    </row>
    <row r="16" spans="1:35" x14ac:dyDescent="0.25">
      <c r="A16" s="12">
        <v>1</v>
      </c>
      <c r="B16" s="6" t="s">
        <v>421</v>
      </c>
      <c r="C16" s="6" t="s">
        <v>39</v>
      </c>
      <c r="D16" s="6" t="s">
        <v>422</v>
      </c>
      <c r="E16" s="6">
        <v>2</v>
      </c>
      <c r="F16" s="7">
        <v>174.22250705261865</v>
      </c>
      <c r="G16" s="7">
        <v>2804.9269471360235</v>
      </c>
      <c r="H16" s="7">
        <v>49.869483625659264</v>
      </c>
      <c r="I16" s="7">
        <v>1.1406844106463878</v>
      </c>
      <c r="J16" s="7">
        <v>202.83409787808171</v>
      </c>
      <c r="K16" s="7">
        <v>252.43428185943827</v>
      </c>
      <c r="L16" s="7">
        <v>47.538979516742302</v>
      </c>
      <c r="M16" s="7">
        <v>92.307187538329458</v>
      </c>
      <c r="N16" s="7">
        <v>3625.2741690175394</v>
      </c>
      <c r="O16" s="7">
        <v>7.5669324175150248</v>
      </c>
      <c r="P16" s="3">
        <v>87538398</v>
      </c>
      <c r="Q16" s="1">
        <v>815.3</v>
      </c>
      <c r="R16" s="1">
        <f t="shared" si="3"/>
        <v>107369.55476511714</v>
      </c>
      <c r="S16" s="1">
        <f t="shared" si="16"/>
        <v>142043.60999999999</v>
      </c>
      <c r="T16" s="1">
        <f t="shared" si="16"/>
        <v>2286856.94</v>
      </c>
      <c r="U16" s="1">
        <f t="shared" si="16"/>
        <v>40658.589999999997</v>
      </c>
      <c r="V16" s="1">
        <f t="shared" si="16"/>
        <v>929.99999999999989</v>
      </c>
      <c r="W16" s="1">
        <f t="shared" si="16"/>
        <v>165370.64000000001</v>
      </c>
      <c r="X16" s="1">
        <f t="shared" si="16"/>
        <v>205809.67</v>
      </c>
      <c r="Y16" s="1">
        <f t="shared" si="16"/>
        <v>38758.53</v>
      </c>
      <c r="Z16" s="1">
        <f t="shared" si="16"/>
        <v>75258.05</v>
      </c>
      <c r="AA16" s="1">
        <f t="shared" si="16"/>
        <v>2955686.03</v>
      </c>
      <c r="AB16" s="13">
        <v>2577.9899999999998</v>
      </c>
      <c r="AD16" s="13">
        <f t="shared" si="17"/>
        <v>6169.32</v>
      </c>
      <c r="AE16" s="13">
        <v>22579.63</v>
      </c>
      <c r="AF16" s="14">
        <f t="shared" ref="AF16:AF136" si="18">SUM(AA16:AE16)</f>
        <v>2987012.9699999997</v>
      </c>
      <c r="AG16" s="14">
        <f t="shared" ref="AG16:AG136" si="19">AH16-AF16</f>
        <v>1154257.7700000005</v>
      </c>
      <c r="AH16" s="13">
        <v>4141270.74</v>
      </c>
    </row>
    <row r="17" spans="1:34" x14ac:dyDescent="0.25">
      <c r="A17" s="12">
        <v>0</v>
      </c>
      <c r="B17" s="6" t="s">
        <v>423</v>
      </c>
      <c r="C17" s="6" t="s">
        <v>41</v>
      </c>
      <c r="D17" s="6" t="s">
        <v>424</v>
      </c>
      <c r="E17" s="6">
        <v>5</v>
      </c>
      <c r="F17" s="7">
        <v>68.66239440396906</v>
      </c>
      <c r="G17" s="7">
        <v>2396.1180552451615</v>
      </c>
      <c r="H17" s="7">
        <v>17.485954051758814</v>
      </c>
      <c r="I17" s="7">
        <v>3.9798887051356542</v>
      </c>
      <c r="J17" s="7">
        <v>263.83645353774637</v>
      </c>
      <c r="K17" s="7">
        <v>200.73875765431546</v>
      </c>
      <c r="L17" s="7">
        <v>73.492395968354714</v>
      </c>
      <c r="M17" s="7">
        <v>110.17788405667545</v>
      </c>
      <c r="N17" s="7">
        <v>3134.491783623117</v>
      </c>
      <c r="O17" s="7">
        <v>47.880961426719701</v>
      </c>
      <c r="P17" s="3">
        <v>2759121710</v>
      </c>
      <c r="Q17" s="1">
        <v>8949.2000000000007</v>
      </c>
      <c r="R17" s="1">
        <f t="shared" si="3"/>
        <v>308309.31368166982</v>
      </c>
      <c r="S17" s="1">
        <f t="shared" si="16"/>
        <v>614473.5</v>
      </c>
      <c r="T17" s="1">
        <f t="shared" si="16"/>
        <v>21443339.699999999</v>
      </c>
      <c r="U17" s="1">
        <f t="shared" si="16"/>
        <v>156485.29999999999</v>
      </c>
      <c r="V17" s="1">
        <f t="shared" si="16"/>
        <v>35616.82</v>
      </c>
      <c r="W17" s="1">
        <f t="shared" si="16"/>
        <v>2361125.19</v>
      </c>
      <c r="X17" s="1">
        <f t="shared" si="16"/>
        <v>1796451.29</v>
      </c>
      <c r="Y17" s="1">
        <f t="shared" si="16"/>
        <v>657698.15</v>
      </c>
      <c r="Z17" s="1">
        <f t="shared" si="16"/>
        <v>986003.92</v>
      </c>
      <c r="AA17" s="1">
        <f t="shared" si="16"/>
        <v>28051193.870000001</v>
      </c>
      <c r="AC17" s="13">
        <v>88371.21</v>
      </c>
      <c r="AD17" s="13">
        <f t="shared" si="17"/>
        <v>428496.3</v>
      </c>
      <c r="AE17" s="13">
        <v>63414.61</v>
      </c>
      <c r="AF17" s="14">
        <f t="shared" si="8"/>
        <v>28631475.990000002</v>
      </c>
      <c r="AG17" s="14">
        <f t="shared" si="9"/>
        <v>5023700.32</v>
      </c>
      <c r="AH17" s="13">
        <v>33655176.310000002</v>
      </c>
    </row>
    <row r="18" spans="1:34" x14ac:dyDescent="0.25">
      <c r="A18" s="12">
        <v>0</v>
      </c>
      <c r="B18" s="6" t="s">
        <v>425</v>
      </c>
      <c r="C18" s="6" t="s">
        <v>43</v>
      </c>
      <c r="D18" s="6" t="s">
        <v>426</v>
      </c>
      <c r="E18" s="6">
        <v>3</v>
      </c>
      <c r="F18" s="7">
        <v>82.571267779839204</v>
      </c>
      <c r="G18" s="7">
        <v>2388.0699113584828</v>
      </c>
      <c r="H18" s="7">
        <v>23.285842094413521</v>
      </c>
      <c r="I18" s="7">
        <v>4.1262585034013606</v>
      </c>
      <c r="J18" s="7">
        <v>281.62462585034012</v>
      </c>
      <c r="K18" s="7">
        <v>171.01351061636777</v>
      </c>
      <c r="L18" s="7">
        <v>73.115184498041643</v>
      </c>
      <c r="M18" s="7">
        <v>94.913671407957111</v>
      </c>
      <c r="N18" s="7">
        <v>3118.7202721088433</v>
      </c>
      <c r="O18" s="7">
        <v>135.78968872397445</v>
      </c>
      <c r="P18" s="3">
        <v>396032639</v>
      </c>
      <c r="Q18" s="1">
        <v>2425.5</v>
      </c>
      <c r="R18" s="1">
        <f t="shared" si="3"/>
        <v>163278.76272933415</v>
      </c>
      <c r="S18" s="1">
        <f t="shared" si="16"/>
        <v>200276.61</v>
      </c>
      <c r="T18" s="1">
        <f t="shared" si="16"/>
        <v>5792263.5700000003</v>
      </c>
      <c r="U18" s="1">
        <f t="shared" si="16"/>
        <v>56479.81</v>
      </c>
      <c r="V18" s="1">
        <f t="shared" si="16"/>
        <v>10008.24</v>
      </c>
      <c r="W18" s="1">
        <f t="shared" si="16"/>
        <v>683080.53</v>
      </c>
      <c r="X18" s="1">
        <f t="shared" si="16"/>
        <v>414793.27</v>
      </c>
      <c r="Y18" s="1">
        <f t="shared" si="16"/>
        <v>177340.88</v>
      </c>
      <c r="Z18" s="1">
        <f t="shared" si="16"/>
        <v>230213.11</v>
      </c>
      <c r="AA18" s="1">
        <f t="shared" si="16"/>
        <v>7564456.0199999996</v>
      </c>
      <c r="AB18" s="13">
        <v>926.38</v>
      </c>
      <c r="AC18" s="13">
        <v>1870.02</v>
      </c>
      <c r="AD18" s="13">
        <f t="shared" si="17"/>
        <v>329357.89</v>
      </c>
      <c r="AE18" s="13">
        <v>65018.31</v>
      </c>
      <c r="AF18" s="14">
        <f t="shared" si="8"/>
        <v>7961628.6199999982</v>
      </c>
      <c r="AG18" s="14">
        <f t="shared" si="9"/>
        <v>1682842.2300000014</v>
      </c>
      <c r="AH18" s="13">
        <v>9644470.8499999996</v>
      </c>
    </row>
    <row r="19" spans="1:34" x14ac:dyDescent="0.25">
      <c r="A19" s="12">
        <v>1</v>
      </c>
      <c r="B19" s="6" t="s">
        <v>427</v>
      </c>
      <c r="C19" s="6" t="s">
        <v>45</v>
      </c>
      <c r="D19" s="6" t="s">
        <v>428</v>
      </c>
      <c r="E19" s="6">
        <v>4</v>
      </c>
      <c r="F19" s="7">
        <v>87.001674404209211</v>
      </c>
      <c r="G19" s="7">
        <v>2493.3993160012383</v>
      </c>
      <c r="H19" s="7">
        <v>16.386567626121945</v>
      </c>
      <c r="I19" s="7">
        <v>5.0028907458991023</v>
      </c>
      <c r="J19" s="7">
        <v>92.339975239863833</v>
      </c>
      <c r="K19" s="7">
        <v>311.18160321881771</v>
      </c>
      <c r="L19" s="7">
        <v>164.88663571649644</v>
      </c>
      <c r="M19" s="7">
        <v>103.27043020736615</v>
      </c>
      <c r="N19" s="7">
        <v>3273.4690931600126</v>
      </c>
      <c r="O19" s="7">
        <v>0</v>
      </c>
      <c r="P19" s="3">
        <v>579120567</v>
      </c>
      <c r="Q19" s="1">
        <v>3231</v>
      </c>
      <c r="R19" s="1">
        <f t="shared" si="3"/>
        <v>179238.80129990715</v>
      </c>
      <c r="S19" s="1">
        <f t="shared" si="16"/>
        <v>281102.40999999997</v>
      </c>
      <c r="T19" s="1">
        <f t="shared" si="16"/>
        <v>8056173.1900000004</v>
      </c>
      <c r="U19" s="1">
        <f t="shared" si="16"/>
        <v>52945.000000000007</v>
      </c>
      <c r="V19" s="1">
        <f t="shared" si="16"/>
        <v>16164.34</v>
      </c>
      <c r="W19" s="1">
        <f t="shared" si="16"/>
        <v>298350.46000000002</v>
      </c>
      <c r="X19" s="1">
        <f t="shared" si="16"/>
        <v>1005427.76</v>
      </c>
      <c r="Y19" s="1">
        <f t="shared" si="16"/>
        <v>532748.72</v>
      </c>
      <c r="Z19" s="1">
        <f t="shared" si="16"/>
        <v>333666.76</v>
      </c>
      <c r="AA19" s="1">
        <f t="shared" si="16"/>
        <v>10576578.640000001</v>
      </c>
      <c r="AD19" s="13">
        <f t="shared" si="17"/>
        <v>0</v>
      </c>
      <c r="AE19" s="13"/>
      <c r="AF19" s="14">
        <f t="shared" ref="AF19:AF174" si="20">SUM(AA19:AE19)</f>
        <v>10576578.640000001</v>
      </c>
      <c r="AG19" s="14">
        <f t="shared" ref="AG19:AG174" si="21">AH19-AF19</f>
        <v>4688052.33</v>
      </c>
      <c r="AH19" s="13">
        <v>15264630.970000001</v>
      </c>
    </row>
    <row r="20" spans="1:34" x14ac:dyDescent="0.25">
      <c r="A20" s="12">
        <v>0</v>
      </c>
      <c r="B20" s="6" t="s">
        <v>405</v>
      </c>
      <c r="C20" s="6" t="s">
        <v>47</v>
      </c>
      <c r="D20" s="6" t="s">
        <v>429</v>
      </c>
      <c r="E20" s="6">
        <v>4</v>
      </c>
      <c r="F20" s="7">
        <v>79.429466164436931</v>
      </c>
      <c r="G20" s="7">
        <v>2375.2085413690088</v>
      </c>
      <c r="H20" s="7">
        <v>15.90148850500065</v>
      </c>
      <c r="I20" s="7">
        <v>2.1756929471359916</v>
      </c>
      <c r="J20" s="7">
        <v>231.78783478373816</v>
      </c>
      <c r="K20" s="7">
        <v>226.45450058449148</v>
      </c>
      <c r="L20" s="7">
        <v>100.7190076633329</v>
      </c>
      <c r="M20" s="7">
        <v>126.53454734381089</v>
      </c>
      <c r="N20" s="7">
        <v>3158.2110793609563</v>
      </c>
      <c r="O20" s="7">
        <v>59.373232887387978</v>
      </c>
      <c r="P20" s="3">
        <v>661451870</v>
      </c>
      <c r="Q20" s="1">
        <v>3849.5</v>
      </c>
      <c r="R20" s="1">
        <f t="shared" si="3"/>
        <v>171827.99584361605</v>
      </c>
      <c r="S20" s="1">
        <f t="shared" si="16"/>
        <v>305763.73</v>
      </c>
      <c r="T20" s="1">
        <f t="shared" si="16"/>
        <v>9143365.2799999993</v>
      </c>
      <c r="U20" s="1">
        <f t="shared" si="16"/>
        <v>61212.78</v>
      </c>
      <c r="V20" s="1">
        <f t="shared" si="16"/>
        <v>8375.33</v>
      </c>
      <c r="W20" s="1">
        <f t="shared" si="16"/>
        <v>892267.27</v>
      </c>
      <c r="X20" s="1">
        <f t="shared" si="16"/>
        <v>871736.6</v>
      </c>
      <c r="Y20" s="1">
        <f t="shared" si="16"/>
        <v>387717.82</v>
      </c>
      <c r="Z20" s="1">
        <f t="shared" si="16"/>
        <v>487094.74</v>
      </c>
      <c r="AA20" s="1">
        <f t="shared" si="16"/>
        <v>12157533.550000001</v>
      </c>
      <c r="AB20" s="13">
        <v>26973.95</v>
      </c>
      <c r="AC20" s="13">
        <v>5702.81</v>
      </c>
      <c r="AD20" s="13">
        <f t="shared" si="17"/>
        <v>228557.26</v>
      </c>
      <c r="AE20" s="13"/>
      <c r="AF20" s="14">
        <f t="shared" si="8"/>
        <v>12418767.57</v>
      </c>
      <c r="AG20" s="14">
        <f t="shared" si="9"/>
        <v>3450968.8599999994</v>
      </c>
      <c r="AH20" s="13">
        <v>15869736.43</v>
      </c>
    </row>
    <row r="21" spans="1:34" x14ac:dyDescent="0.25">
      <c r="A21" s="12">
        <v>0</v>
      </c>
      <c r="B21" s="6" t="s">
        <v>17</v>
      </c>
      <c r="C21" s="6" t="s">
        <v>49</v>
      </c>
      <c r="D21" s="6" t="s">
        <v>430</v>
      </c>
      <c r="E21" s="6">
        <v>3</v>
      </c>
      <c r="F21" s="7">
        <v>92.017435214233529</v>
      </c>
      <c r="G21" s="7">
        <v>2505.3993682581977</v>
      </c>
      <c r="H21" s="7">
        <v>23.591469336885982</v>
      </c>
      <c r="I21" s="7">
        <v>0</v>
      </c>
      <c r="J21" s="7">
        <v>251.04922858739093</v>
      </c>
      <c r="K21" s="7">
        <v>228.25481541965704</v>
      </c>
      <c r="L21" s="7">
        <v>93.792866044952504</v>
      </c>
      <c r="M21" s="7">
        <v>102.71131548412049</v>
      </c>
      <c r="N21" s="7">
        <v>3296.816498345438</v>
      </c>
      <c r="O21" s="7">
        <v>72.850298680648066</v>
      </c>
      <c r="P21" s="3">
        <v>352027588</v>
      </c>
      <c r="Q21" s="1">
        <v>2326.9</v>
      </c>
      <c r="R21" s="1">
        <f t="shared" si="3"/>
        <v>151286.08363058144</v>
      </c>
      <c r="S21" s="1">
        <f t="shared" si="16"/>
        <v>214115.37</v>
      </c>
      <c r="T21" s="1">
        <f t="shared" si="16"/>
        <v>5829813.79</v>
      </c>
      <c r="U21" s="1">
        <f t="shared" si="16"/>
        <v>54894.989999999991</v>
      </c>
      <c r="V21" s="1">
        <f t="shared" si="16"/>
        <v>0</v>
      </c>
      <c r="W21" s="1">
        <f t="shared" si="16"/>
        <v>584166.44999999995</v>
      </c>
      <c r="X21" s="1">
        <f t="shared" si="16"/>
        <v>531126.13</v>
      </c>
      <c r="Y21" s="1">
        <f t="shared" si="16"/>
        <v>218246.62</v>
      </c>
      <c r="Z21" s="1">
        <f t="shared" si="16"/>
        <v>238998.96</v>
      </c>
      <c r="AA21" s="1">
        <f t="shared" si="16"/>
        <v>7671362.3100000005</v>
      </c>
      <c r="AB21" s="13">
        <v>9130.98</v>
      </c>
      <c r="AC21" s="13">
        <v>147.41999999999999</v>
      </c>
      <c r="AD21" s="13">
        <f t="shared" si="17"/>
        <v>169515.36</v>
      </c>
      <c r="AE21" s="13"/>
      <c r="AF21" s="14">
        <f t="shared" si="10"/>
        <v>7850156.0700000012</v>
      </c>
      <c r="AG21" s="14">
        <f t="shared" si="11"/>
        <v>1317751.6599999992</v>
      </c>
      <c r="AH21" s="13">
        <v>9167907.7300000004</v>
      </c>
    </row>
    <row r="22" spans="1:34" x14ac:dyDescent="0.25">
      <c r="A22" s="12">
        <v>0</v>
      </c>
      <c r="B22" s="6" t="s">
        <v>19</v>
      </c>
      <c r="C22" s="6" t="s">
        <v>51</v>
      </c>
      <c r="D22" s="6" t="s">
        <v>431</v>
      </c>
      <c r="E22" s="6">
        <v>2</v>
      </c>
      <c r="F22" s="7">
        <v>122.9904024767802</v>
      </c>
      <c r="G22" s="7">
        <v>2211.0629837461306</v>
      </c>
      <c r="H22" s="7">
        <v>39.232314241486065</v>
      </c>
      <c r="I22" s="7">
        <v>6.6350038699690401</v>
      </c>
      <c r="J22" s="7">
        <v>294.20731424148607</v>
      </c>
      <c r="K22" s="7">
        <v>200.26324496904027</v>
      </c>
      <c r="L22" s="7">
        <v>53.721497678018579</v>
      </c>
      <c r="M22" s="7">
        <v>93.554924535603718</v>
      </c>
      <c r="N22" s="7">
        <v>3021.6676857585144</v>
      </c>
      <c r="O22" s="7">
        <v>209.57274574303409</v>
      </c>
      <c r="P22" s="3">
        <v>128566989</v>
      </c>
      <c r="Q22" s="1">
        <v>1033.5999999999999</v>
      </c>
      <c r="R22" s="1">
        <f t="shared" si="0"/>
        <v>124387.56675696596</v>
      </c>
      <c r="S22" s="1">
        <f t="shared" ref="S22:AA22" si="22">$Q22*F22</f>
        <v>127122.88</v>
      </c>
      <c r="T22" s="1">
        <f t="shared" si="22"/>
        <v>2285354.7000000002</v>
      </c>
      <c r="U22" s="1">
        <f t="shared" si="22"/>
        <v>40550.519999999997</v>
      </c>
      <c r="V22" s="1">
        <f t="shared" si="22"/>
        <v>6857.94</v>
      </c>
      <c r="W22" s="1">
        <f t="shared" si="22"/>
        <v>304092.68</v>
      </c>
      <c r="X22" s="1">
        <f t="shared" si="22"/>
        <v>206992.09</v>
      </c>
      <c r="Y22" s="1">
        <f t="shared" si="22"/>
        <v>55526.54</v>
      </c>
      <c r="Z22" s="1">
        <f t="shared" si="22"/>
        <v>96698.37</v>
      </c>
      <c r="AA22" s="1">
        <f t="shared" si="22"/>
        <v>3123195.72</v>
      </c>
      <c r="AC22" s="13">
        <v>200</v>
      </c>
      <c r="AD22" s="13">
        <f>$Q22*O22</f>
        <v>216614.39</v>
      </c>
      <c r="AE22" s="13"/>
      <c r="AF22" s="14">
        <f>SUM(AA22:AE22)</f>
        <v>3340010.1100000003</v>
      </c>
      <c r="AG22" s="14">
        <f>AH22-AF22</f>
        <v>579007.93999999948</v>
      </c>
      <c r="AH22" s="13">
        <v>3919018.05</v>
      </c>
    </row>
    <row r="23" spans="1:34" x14ac:dyDescent="0.25">
      <c r="A23" s="12">
        <v>0</v>
      </c>
      <c r="B23" s="6" t="s">
        <v>21</v>
      </c>
      <c r="C23" s="6" t="s">
        <v>53</v>
      </c>
      <c r="D23" s="6" t="s">
        <v>432</v>
      </c>
      <c r="E23" s="6">
        <v>1</v>
      </c>
      <c r="F23" s="7">
        <v>105.66127332018807</v>
      </c>
      <c r="G23" s="7">
        <v>2191.5386698013049</v>
      </c>
      <c r="H23" s="7">
        <v>17.922376004853632</v>
      </c>
      <c r="I23" s="7">
        <v>9.0714849082360089</v>
      </c>
      <c r="J23" s="7">
        <v>361.97432504171093</v>
      </c>
      <c r="K23" s="7">
        <v>223.66755270741695</v>
      </c>
      <c r="L23" s="7">
        <v>87.610647656605494</v>
      </c>
      <c r="M23" s="7">
        <v>136.58135901713939</v>
      </c>
      <c r="N23" s="7">
        <v>3134.027688457455</v>
      </c>
      <c r="O23" s="7">
        <v>112.78723267101472</v>
      </c>
      <c r="P23" s="3">
        <v>230603753</v>
      </c>
      <c r="Q23" s="1">
        <v>2637.2</v>
      </c>
      <c r="R23" s="1">
        <f t="shared" si="3"/>
        <v>87442.648642499626</v>
      </c>
      <c r="S23" s="1">
        <f t="shared" ref="S23:AA31" si="23">$Q23*F23</f>
        <v>278649.90999999997</v>
      </c>
      <c r="T23" s="1">
        <f t="shared" si="23"/>
        <v>5779525.7800000012</v>
      </c>
      <c r="U23" s="1">
        <f t="shared" si="23"/>
        <v>47264.889999999992</v>
      </c>
      <c r="V23" s="1">
        <f t="shared" si="23"/>
        <v>23923.32</v>
      </c>
      <c r="W23" s="1">
        <f t="shared" si="23"/>
        <v>954598.69</v>
      </c>
      <c r="X23" s="1">
        <f t="shared" si="23"/>
        <v>589856.06999999995</v>
      </c>
      <c r="Y23" s="1">
        <f t="shared" si="23"/>
        <v>231046.8</v>
      </c>
      <c r="Z23" s="1">
        <f t="shared" si="23"/>
        <v>360192.36</v>
      </c>
      <c r="AA23" s="1">
        <f t="shared" si="23"/>
        <v>8265057.8200000003</v>
      </c>
      <c r="AB23" s="13">
        <v>68220.23</v>
      </c>
      <c r="AC23" s="13">
        <v>1966.31</v>
      </c>
      <c r="AD23" s="13">
        <f t="shared" ref="AD23:AD31" si="24">$Q23*O23</f>
        <v>297442.49</v>
      </c>
      <c r="AE23" s="13">
        <v>45410.11</v>
      </c>
      <c r="AF23" s="14">
        <f t="shared" si="10"/>
        <v>8678096.959999999</v>
      </c>
      <c r="AG23" s="14">
        <f t="shared" si="11"/>
        <v>2578964.7200000007</v>
      </c>
      <c r="AH23" s="13">
        <v>11257061.68</v>
      </c>
    </row>
    <row r="24" spans="1:34" x14ac:dyDescent="0.25">
      <c r="A24" s="12">
        <v>0</v>
      </c>
      <c r="B24" s="6" t="s">
        <v>433</v>
      </c>
      <c r="C24" s="6" t="s">
        <v>55</v>
      </c>
      <c r="D24" s="6" t="s">
        <v>434</v>
      </c>
      <c r="E24" s="6">
        <v>3</v>
      </c>
      <c r="F24" s="7">
        <v>99.872187226231702</v>
      </c>
      <c r="G24" s="7">
        <v>2294.1064995202537</v>
      </c>
      <c r="H24" s="7">
        <v>22.802377873263527</v>
      </c>
      <c r="I24" s="7">
        <v>0</v>
      </c>
      <c r="J24" s="7">
        <v>322.77554545075299</v>
      </c>
      <c r="K24" s="7">
        <v>204.57965875432816</v>
      </c>
      <c r="L24" s="7">
        <v>144.13890951566478</v>
      </c>
      <c r="M24" s="7">
        <v>155.72618997955863</v>
      </c>
      <c r="N24" s="7">
        <v>3244.0013683200532</v>
      </c>
      <c r="O24" s="7">
        <v>20.536247966292606</v>
      </c>
      <c r="P24" s="3">
        <v>326749493</v>
      </c>
      <c r="Q24" s="1">
        <v>2397.1</v>
      </c>
      <c r="R24" s="1">
        <f t="shared" si="3"/>
        <v>136310.33039923242</v>
      </c>
      <c r="S24" s="1">
        <f t="shared" si="23"/>
        <v>239403.62</v>
      </c>
      <c r="T24" s="1">
        <f t="shared" si="23"/>
        <v>5499202.6899999995</v>
      </c>
      <c r="U24" s="1">
        <f t="shared" si="23"/>
        <v>54659.58</v>
      </c>
      <c r="V24" s="1">
        <f t="shared" si="23"/>
        <v>0</v>
      </c>
      <c r="W24" s="1">
        <f t="shared" si="23"/>
        <v>773725.26</v>
      </c>
      <c r="X24" s="1">
        <f t="shared" si="23"/>
        <v>490397.9</v>
      </c>
      <c r="Y24" s="1">
        <f t="shared" si="23"/>
        <v>345515.38</v>
      </c>
      <c r="Z24" s="1">
        <f t="shared" si="23"/>
        <v>373291.24999999994</v>
      </c>
      <c r="AA24" s="1">
        <f t="shared" si="23"/>
        <v>7776195.6799999988</v>
      </c>
      <c r="AD24" s="13">
        <f t="shared" si="24"/>
        <v>49227.44</v>
      </c>
      <c r="AE24" s="13"/>
      <c r="AF24" s="14">
        <f t="shared" si="10"/>
        <v>7825423.1199999992</v>
      </c>
      <c r="AG24" s="14">
        <f t="shared" si="11"/>
        <v>1793821.2700000014</v>
      </c>
      <c r="AH24" s="13">
        <v>9619244.3900000006</v>
      </c>
    </row>
    <row r="25" spans="1:34" x14ac:dyDescent="0.25">
      <c r="A25" s="12">
        <v>0</v>
      </c>
      <c r="B25" s="6" t="s">
        <v>23</v>
      </c>
      <c r="C25" s="6" t="s">
        <v>57</v>
      </c>
      <c r="D25" s="6" t="s">
        <v>435</v>
      </c>
      <c r="E25" s="6">
        <v>2</v>
      </c>
      <c r="F25" s="7">
        <v>73.606783590021934</v>
      </c>
      <c r="G25" s="7">
        <v>2226.3238765633128</v>
      </c>
      <c r="H25" s="7">
        <v>38.016339869281047</v>
      </c>
      <c r="I25" s="7">
        <v>2.1085306556301879</v>
      </c>
      <c r="J25" s="7">
        <v>247.64136191962371</v>
      </c>
      <c r="K25" s="7">
        <v>177.86208811090759</v>
      </c>
      <c r="L25" s="7">
        <v>69.920253522400898</v>
      </c>
      <c r="M25" s="7">
        <v>94.325822647398056</v>
      </c>
      <c r="N25" s="7">
        <v>2929.8050568785761</v>
      </c>
      <c r="O25" s="7">
        <v>35.140320464979531</v>
      </c>
      <c r="P25" s="3">
        <v>1069855557</v>
      </c>
      <c r="Q25" s="1">
        <v>8843.4</v>
      </c>
      <c r="R25" s="1">
        <f t="shared" si="3"/>
        <v>120977.85433204424</v>
      </c>
      <c r="S25" s="1">
        <f t="shared" si="23"/>
        <v>650934.23</v>
      </c>
      <c r="T25" s="1">
        <f t="shared" si="23"/>
        <v>19688272.57</v>
      </c>
      <c r="U25" s="1">
        <f t="shared" si="23"/>
        <v>336193.7</v>
      </c>
      <c r="V25" s="1">
        <f t="shared" si="23"/>
        <v>18646.580000000002</v>
      </c>
      <c r="W25" s="1">
        <f t="shared" si="23"/>
        <v>2189991.62</v>
      </c>
      <c r="X25" s="1">
        <f t="shared" si="23"/>
        <v>1572905.59</v>
      </c>
      <c r="Y25" s="1">
        <f t="shared" si="23"/>
        <v>618332.77000000014</v>
      </c>
      <c r="Z25" s="1">
        <f t="shared" si="23"/>
        <v>834160.98</v>
      </c>
      <c r="AA25" s="1">
        <f t="shared" si="23"/>
        <v>25909438.039999999</v>
      </c>
      <c r="AC25" s="13">
        <v>100</v>
      </c>
      <c r="AD25" s="13">
        <f t="shared" si="24"/>
        <v>310759.90999999997</v>
      </c>
      <c r="AE25" s="13">
        <v>231847.7</v>
      </c>
      <c r="AF25" s="14">
        <f t="shared" si="10"/>
        <v>26452145.649999999</v>
      </c>
      <c r="AG25" s="14">
        <f t="shared" si="11"/>
        <v>4527903.5100000016</v>
      </c>
      <c r="AH25" s="13">
        <v>30980049.16</v>
      </c>
    </row>
    <row r="26" spans="1:34" x14ac:dyDescent="0.25">
      <c r="A26" s="12">
        <v>1</v>
      </c>
      <c r="B26" s="6" t="s">
        <v>436</v>
      </c>
      <c r="C26" s="6" t="s">
        <v>59</v>
      </c>
      <c r="D26" s="6" t="s">
        <v>437</v>
      </c>
      <c r="E26" s="6">
        <v>4</v>
      </c>
      <c r="F26" s="7">
        <v>248.28943718324891</v>
      </c>
      <c r="G26" s="7">
        <v>2490.5801013603627</v>
      </c>
      <c r="H26" s="7">
        <v>48.473032808749004</v>
      </c>
      <c r="I26" s="7">
        <v>8.0021339023739674E-2</v>
      </c>
      <c r="J26" s="7">
        <v>191.47316617764736</v>
      </c>
      <c r="K26" s="7">
        <v>205.8060816217658</v>
      </c>
      <c r="L26" s="7">
        <v>55.504134435849565</v>
      </c>
      <c r="M26" s="7">
        <v>120.28188850360097</v>
      </c>
      <c r="N26" s="7">
        <v>3360.4878634302481</v>
      </c>
      <c r="O26" s="7">
        <v>79.359509202453992</v>
      </c>
      <c r="P26" s="3">
        <v>70101260</v>
      </c>
      <c r="Q26" s="1">
        <v>374.9</v>
      </c>
      <c r="R26" s="1">
        <f t="shared" si="3"/>
        <v>186986.55641504403</v>
      </c>
      <c r="S26" s="1">
        <f t="shared" si="23"/>
        <v>93083.71</v>
      </c>
      <c r="T26" s="1">
        <f t="shared" si="23"/>
        <v>933718.48</v>
      </c>
      <c r="U26" s="1">
        <f t="shared" si="23"/>
        <v>18172.54</v>
      </c>
      <c r="V26" s="1">
        <f t="shared" si="23"/>
        <v>30.000000000000004</v>
      </c>
      <c r="W26" s="1">
        <f t="shared" si="23"/>
        <v>71783.289999999994</v>
      </c>
      <c r="X26" s="1">
        <f t="shared" si="23"/>
        <v>77156.7</v>
      </c>
      <c r="Y26" s="1">
        <f t="shared" si="23"/>
        <v>20808.5</v>
      </c>
      <c r="Z26" s="1">
        <f t="shared" si="23"/>
        <v>45093.68</v>
      </c>
      <c r="AA26" s="1">
        <f t="shared" si="23"/>
        <v>1259846.8999999999</v>
      </c>
      <c r="AB26" s="13">
        <v>33624.129999999997</v>
      </c>
      <c r="AD26" s="13">
        <f t="shared" si="24"/>
        <v>29751.88</v>
      </c>
      <c r="AE26" s="13">
        <v>59.25</v>
      </c>
      <c r="AF26" s="14">
        <f t="shared" si="18"/>
        <v>1323282.1599999997</v>
      </c>
      <c r="AG26" s="14">
        <f t="shared" si="19"/>
        <v>196528.84000000032</v>
      </c>
      <c r="AH26" s="13">
        <v>1519811</v>
      </c>
    </row>
    <row r="27" spans="1:34" x14ac:dyDescent="0.25">
      <c r="A27" s="12">
        <v>0</v>
      </c>
      <c r="B27" s="6" t="s">
        <v>25</v>
      </c>
      <c r="C27" s="6" t="s">
        <v>61</v>
      </c>
      <c r="D27" s="6" t="s">
        <v>438</v>
      </c>
      <c r="E27" s="6">
        <v>1</v>
      </c>
      <c r="F27" s="7">
        <v>69.754512635379072</v>
      </c>
      <c r="G27" s="7">
        <v>2331.3121556797387</v>
      </c>
      <c r="H27" s="7">
        <v>23.681865387468473</v>
      </c>
      <c r="I27" s="7">
        <v>0</v>
      </c>
      <c r="J27" s="7">
        <v>324.61319420404527</v>
      </c>
      <c r="K27" s="7">
        <v>224.62743187775087</v>
      </c>
      <c r="L27" s="7">
        <v>75.198427377478851</v>
      </c>
      <c r="M27" s="7">
        <v>250.67826022451908</v>
      </c>
      <c r="N27" s="7">
        <v>3299.8658473863807</v>
      </c>
      <c r="O27" s="7">
        <v>0</v>
      </c>
      <c r="P27" s="3">
        <v>191749630</v>
      </c>
      <c r="Q27" s="1">
        <v>2022.1</v>
      </c>
      <c r="R27" s="1">
        <f t="shared" si="3"/>
        <v>94826.976905197575</v>
      </c>
      <c r="S27" s="1">
        <f t="shared" si="23"/>
        <v>141050.6</v>
      </c>
      <c r="T27" s="1">
        <f t="shared" si="23"/>
        <v>4714146.3099999996</v>
      </c>
      <c r="U27" s="1">
        <f t="shared" si="23"/>
        <v>47887.1</v>
      </c>
      <c r="V27" s="1">
        <f t="shared" si="23"/>
        <v>0</v>
      </c>
      <c r="W27" s="1">
        <f t="shared" si="23"/>
        <v>656400.34</v>
      </c>
      <c r="X27" s="1">
        <f t="shared" si="23"/>
        <v>454219.13</v>
      </c>
      <c r="Y27" s="1">
        <f t="shared" si="23"/>
        <v>152058.74</v>
      </c>
      <c r="Z27" s="1">
        <f t="shared" si="23"/>
        <v>506896.51</v>
      </c>
      <c r="AA27" s="1">
        <f t="shared" si="23"/>
        <v>6672658.7300000004</v>
      </c>
      <c r="AD27" s="13">
        <f t="shared" si="24"/>
        <v>0</v>
      </c>
      <c r="AE27" s="13"/>
      <c r="AF27" s="14">
        <f t="shared" si="10"/>
        <v>6672658.7300000004</v>
      </c>
      <c r="AG27" s="14">
        <f t="shared" si="11"/>
        <v>1235070</v>
      </c>
      <c r="AH27" s="13">
        <v>7907728.7300000004</v>
      </c>
    </row>
    <row r="28" spans="1:34" x14ac:dyDescent="0.25">
      <c r="A28" s="12">
        <v>0</v>
      </c>
      <c r="B28" s="6" t="s">
        <v>27</v>
      </c>
      <c r="C28" s="6" t="s">
        <v>63</v>
      </c>
      <c r="D28" s="6" t="s">
        <v>439</v>
      </c>
      <c r="E28" s="6">
        <v>2</v>
      </c>
      <c r="F28" s="7">
        <v>131.91882734834653</v>
      </c>
      <c r="G28" s="7">
        <v>2343.3347433556505</v>
      </c>
      <c r="H28" s="7">
        <v>21.840484885372287</v>
      </c>
      <c r="I28" s="7">
        <v>2.1632684114424836</v>
      </c>
      <c r="J28" s="7">
        <v>234.43592513694463</v>
      </c>
      <c r="K28" s="7">
        <v>193.66699634814364</v>
      </c>
      <c r="L28" s="7">
        <v>91.55012680056808</v>
      </c>
      <c r="M28" s="7">
        <v>135.40444816392775</v>
      </c>
      <c r="N28" s="7">
        <v>3154.3148204503955</v>
      </c>
      <c r="O28" s="7">
        <v>308.27690708054371</v>
      </c>
      <c r="P28" s="3">
        <v>249208648</v>
      </c>
      <c r="Q28" s="1">
        <v>1971.6</v>
      </c>
      <c r="R28" s="1">
        <f t="shared" si="3"/>
        <v>126399.19253398255</v>
      </c>
      <c r="S28" s="1">
        <f t="shared" si="23"/>
        <v>260091.16</v>
      </c>
      <c r="T28" s="1">
        <f t="shared" si="23"/>
        <v>4620118.78</v>
      </c>
      <c r="U28" s="1">
        <f t="shared" si="23"/>
        <v>43060.7</v>
      </c>
      <c r="V28" s="1">
        <f t="shared" si="23"/>
        <v>4265.1000000000004</v>
      </c>
      <c r="W28" s="1">
        <f t="shared" si="23"/>
        <v>462213.87</v>
      </c>
      <c r="X28" s="1">
        <f t="shared" si="23"/>
        <v>381833.85</v>
      </c>
      <c r="Y28" s="1">
        <f t="shared" si="23"/>
        <v>180500.23</v>
      </c>
      <c r="Z28" s="1">
        <f t="shared" si="23"/>
        <v>266963.40999999997</v>
      </c>
      <c r="AA28" s="1">
        <f t="shared" si="23"/>
        <v>6219047.0999999996</v>
      </c>
      <c r="AD28" s="13">
        <f t="shared" si="24"/>
        <v>607798.75</v>
      </c>
      <c r="AE28" s="13"/>
      <c r="AF28" s="14">
        <f t="shared" si="10"/>
        <v>6826845.8499999996</v>
      </c>
      <c r="AG28" s="14">
        <f t="shared" si="11"/>
        <v>925389.47000000067</v>
      </c>
      <c r="AH28" s="13">
        <v>7752235.3200000003</v>
      </c>
    </row>
    <row r="29" spans="1:34" x14ac:dyDescent="0.25">
      <c r="A29" s="12">
        <v>0</v>
      </c>
      <c r="B29" s="6" t="s">
        <v>440</v>
      </c>
      <c r="C29" s="6" t="s">
        <v>65</v>
      </c>
      <c r="D29" s="6" t="s">
        <v>441</v>
      </c>
      <c r="E29" s="6">
        <v>3</v>
      </c>
      <c r="F29" s="7">
        <v>93.427572978700084</v>
      </c>
      <c r="G29" s="7">
        <v>2462.7479960542182</v>
      </c>
      <c r="H29" s="7">
        <v>17.159362098571481</v>
      </c>
      <c r="I29" s="7">
        <v>3.8471776697965003</v>
      </c>
      <c r="J29" s="7">
        <v>312.73088305140476</v>
      </c>
      <c r="K29" s="7">
        <v>241.60358773884772</v>
      </c>
      <c r="L29" s="7">
        <v>197.6886777976691</v>
      </c>
      <c r="M29" s="7">
        <v>102.98834167549597</v>
      </c>
      <c r="N29" s="7">
        <v>3432.1935990647034</v>
      </c>
      <c r="O29" s="7">
        <v>66.658481604618032</v>
      </c>
      <c r="P29" s="3">
        <v>456054243</v>
      </c>
      <c r="Q29" s="1">
        <v>2737.1</v>
      </c>
      <c r="R29" s="1">
        <f t="shared" si="3"/>
        <v>166619.50348909429</v>
      </c>
      <c r="S29" s="1">
        <f t="shared" si="23"/>
        <v>255720.61</v>
      </c>
      <c r="T29" s="1">
        <f t="shared" si="23"/>
        <v>6740787.54</v>
      </c>
      <c r="U29" s="1">
        <f t="shared" si="23"/>
        <v>46966.89</v>
      </c>
      <c r="V29" s="1">
        <f t="shared" si="23"/>
        <v>10530.11</v>
      </c>
      <c r="W29" s="1">
        <f t="shared" si="23"/>
        <v>855975.7</v>
      </c>
      <c r="X29" s="1">
        <f t="shared" si="23"/>
        <v>661293.18000000005</v>
      </c>
      <c r="Y29" s="1">
        <f t="shared" si="23"/>
        <v>541093.68000000005</v>
      </c>
      <c r="Z29" s="1">
        <f t="shared" si="23"/>
        <v>281889.39</v>
      </c>
      <c r="AA29" s="1">
        <f t="shared" si="23"/>
        <v>9394257.0999999996</v>
      </c>
      <c r="AD29" s="13">
        <f t="shared" si="24"/>
        <v>182450.93000000002</v>
      </c>
      <c r="AE29" s="13">
        <v>1499.25</v>
      </c>
      <c r="AF29" s="14">
        <f t="shared" si="10"/>
        <v>9578207.2799999993</v>
      </c>
      <c r="AG29" s="14">
        <f t="shared" si="11"/>
        <v>1867615.3800000008</v>
      </c>
      <c r="AH29" s="13">
        <v>11445822.66</v>
      </c>
    </row>
    <row r="30" spans="1:34" x14ac:dyDescent="0.25">
      <c r="A30" s="12">
        <v>0</v>
      </c>
      <c r="B30" s="6" t="s">
        <v>419</v>
      </c>
      <c r="C30" s="6" t="s">
        <v>67</v>
      </c>
      <c r="D30" s="6" t="s">
        <v>442</v>
      </c>
      <c r="E30" s="6">
        <v>4</v>
      </c>
      <c r="F30" s="7">
        <v>51.30436175520601</v>
      </c>
      <c r="G30" s="7">
        <v>2475.9854231769123</v>
      </c>
      <c r="H30" s="7">
        <v>14.075630892045904</v>
      </c>
      <c r="I30" s="7">
        <v>7.6227961450592154</v>
      </c>
      <c r="J30" s="7">
        <v>310.81284104934218</v>
      </c>
      <c r="K30" s="7">
        <v>250.5419526798141</v>
      </c>
      <c r="L30" s="7">
        <v>46.614941834510645</v>
      </c>
      <c r="M30" s="7">
        <v>106.38370578503715</v>
      </c>
      <c r="N30" s="7">
        <v>3263.3416533179275</v>
      </c>
      <c r="O30" s="7">
        <v>19.025414248575405</v>
      </c>
      <c r="P30" s="3">
        <v>916386826</v>
      </c>
      <c r="Q30" s="1">
        <v>3808.1</v>
      </c>
      <c r="R30" s="1">
        <f t="shared" si="3"/>
        <v>240641.48157874006</v>
      </c>
      <c r="S30" s="1">
        <f t="shared" si="23"/>
        <v>195372.14</v>
      </c>
      <c r="T30" s="1">
        <f t="shared" si="23"/>
        <v>9428800.0899999999</v>
      </c>
      <c r="U30" s="1">
        <f t="shared" si="23"/>
        <v>53601.41</v>
      </c>
      <c r="V30" s="1">
        <f t="shared" si="23"/>
        <v>29028.37</v>
      </c>
      <c r="W30" s="1">
        <f t="shared" si="23"/>
        <v>1183606.3799999999</v>
      </c>
      <c r="X30" s="1">
        <f t="shared" si="23"/>
        <v>954088.81</v>
      </c>
      <c r="Y30" s="1">
        <f t="shared" si="23"/>
        <v>177514.36</v>
      </c>
      <c r="Z30" s="1">
        <f t="shared" si="23"/>
        <v>405119.79</v>
      </c>
      <c r="AA30" s="1">
        <f t="shared" si="23"/>
        <v>12427131.35</v>
      </c>
      <c r="AD30" s="13">
        <f t="shared" si="24"/>
        <v>72450.679999999993</v>
      </c>
      <c r="AE30" s="13"/>
      <c r="AF30" s="14">
        <f t="shared" si="10"/>
        <v>12499582.029999999</v>
      </c>
      <c r="AG30" s="14">
        <f t="shared" si="11"/>
        <v>2616565.7400000002</v>
      </c>
      <c r="AH30" s="13">
        <v>15116147.77</v>
      </c>
    </row>
    <row r="31" spans="1:34" x14ac:dyDescent="0.25">
      <c r="A31" s="12">
        <v>1</v>
      </c>
      <c r="B31" s="6" t="s">
        <v>443</v>
      </c>
      <c r="C31" s="6" t="s">
        <v>69</v>
      </c>
      <c r="D31" s="6" t="s">
        <v>444</v>
      </c>
      <c r="E31" s="6">
        <v>2</v>
      </c>
      <c r="F31" s="7">
        <v>126.90492356115107</v>
      </c>
      <c r="G31" s="7">
        <v>2308.5643585131893</v>
      </c>
      <c r="H31" s="7">
        <v>40.774520383693037</v>
      </c>
      <c r="I31" s="7">
        <v>0.43055305755395679</v>
      </c>
      <c r="J31" s="7">
        <v>109.26243255395683</v>
      </c>
      <c r="K31" s="7">
        <v>224.38564898081535</v>
      </c>
      <c r="L31" s="7">
        <v>79.719192146282964</v>
      </c>
      <c r="M31" s="7">
        <v>111.70307254196641</v>
      </c>
      <c r="N31" s="7">
        <v>3001.7447017386089</v>
      </c>
      <c r="O31" s="7">
        <v>228.30995203836929</v>
      </c>
      <c r="P31" s="3">
        <v>165269689</v>
      </c>
      <c r="Q31" s="1">
        <v>1334.4</v>
      </c>
      <c r="R31" s="1">
        <f t="shared" si="3"/>
        <v>123853.18420263789</v>
      </c>
      <c r="S31" s="1">
        <f t="shared" si="23"/>
        <v>169341.93</v>
      </c>
      <c r="T31" s="1">
        <f t="shared" si="23"/>
        <v>3080548.28</v>
      </c>
      <c r="U31" s="1">
        <f t="shared" si="23"/>
        <v>54409.51999999999</v>
      </c>
      <c r="V31" s="1">
        <f t="shared" si="23"/>
        <v>574.53</v>
      </c>
      <c r="W31" s="1">
        <f t="shared" si="23"/>
        <v>145799.79</v>
      </c>
      <c r="X31" s="1">
        <f t="shared" si="23"/>
        <v>299420.21000000002</v>
      </c>
      <c r="Y31" s="1">
        <f t="shared" si="23"/>
        <v>106377.29</v>
      </c>
      <c r="Z31" s="1">
        <f t="shared" si="23"/>
        <v>149056.57999999999</v>
      </c>
      <c r="AA31" s="1">
        <f t="shared" si="23"/>
        <v>4005528.13</v>
      </c>
      <c r="AB31" s="13">
        <v>5157.51</v>
      </c>
      <c r="AC31" s="13">
        <v>38383.879999999997</v>
      </c>
      <c r="AD31" s="13">
        <f t="shared" si="24"/>
        <v>304656.8</v>
      </c>
      <c r="AE31" s="13"/>
      <c r="AF31" s="14">
        <f t="shared" ref="AF31:AF163" si="25">SUM(AA31:AE31)</f>
        <v>4353726.3199999994</v>
      </c>
      <c r="AG31" s="14">
        <f t="shared" ref="AG31:AG163" si="26">AH31-AF31</f>
        <v>673388.02000000048</v>
      </c>
      <c r="AH31" s="13">
        <v>5027114.34</v>
      </c>
    </row>
    <row r="32" spans="1:34" x14ac:dyDescent="0.25">
      <c r="A32" s="12">
        <v>0</v>
      </c>
      <c r="B32" s="6" t="s">
        <v>445</v>
      </c>
      <c r="C32" s="6" t="s">
        <v>71</v>
      </c>
      <c r="D32" s="6" t="s">
        <v>446</v>
      </c>
      <c r="E32" s="6">
        <v>2</v>
      </c>
      <c r="F32" s="7">
        <v>127.89230180007659</v>
      </c>
      <c r="G32" s="7">
        <v>2412.5655942806075</v>
      </c>
      <c r="H32" s="7">
        <v>37.261866462402658</v>
      </c>
      <c r="I32" s="7">
        <v>1.8370994510404699</v>
      </c>
      <c r="J32" s="7">
        <v>236.84357206689648</v>
      </c>
      <c r="K32" s="7">
        <v>240.22423081833273</v>
      </c>
      <c r="L32" s="7">
        <v>58.693616749648925</v>
      </c>
      <c r="M32" s="7">
        <v>96.707698199923399</v>
      </c>
      <c r="N32" s="7">
        <v>3212.0259798289294</v>
      </c>
      <c r="O32" s="7">
        <v>31.765773011617519</v>
      </c>
      <c r="P32" s="3">
        <v>97861373</v>
      </c>
      <c r="Q32" s="1">
        <v>783.3</v>
      </c>
      <c r="R32" s="1">
        <f t="shared" si="3"/>
        <v>124934.72871186008</v>
      </c>
      <c r="S32" s="1">
        <f t="shared" ref="S32:AA41" si="27">$Q32*F32</f>
        <v>100178.04</v>
      </c>
      <c r="T32" s="1">
        <f t="shared" si="27"/>
        <v>1889762.6299999997</v>
      </c>
      <c r="U32" s="1">
        <f t="shared" si="27"/>
        <v>29187.22</v>
      </c>
      <c r="V32" s="1">
        <f t="shared" si="27"/>
        <v>1439</v>
      </c>
      <c r="W32" s="1">
        <f t="shared" si="27"/>
        <v>185519.57</v>
      </c>
      <c r="X32" s="1">
        <f t="shared" si="27"/>
        <v>188167.64</v>
      </c>
      <c r="Y32" s="1">
        <f t="shared" si="27"/>
        <v>45974.71</v>
      </c>
      <c r="Z32" s="1">
        <f t="shared" si="27"/>
        <v>75751.14</v>
      </c>
      <c r="AA32" s="1">
        <f t="shared" si="27"/>
        <v>2515979.9500000002</v>
      </c>
      <c r="AB32" s="13">
        <v>365.82</v>
      </c>
      <c r="AD32" s="13">
        <f t="shared" ref="AD32:AD41" si="28">$Q32*O32</f>
        <v>24882.13</v>
      </c>
      <c r="AE32" s="13"/>
      <c r="AF32" s="14">
        <f t="shared" ref="AF32:AF160" si="29">SUM(AA32:AE32)</f>
        <v>2541227.9</v>
      </c>
      <c r="AG32" s="14">
        <f t="shared" ref="AG32:AG160" si="30">AH32-AF32</f>
        <v>553625.35000000009</v>
      </c>
      <c r="AH32" s="13">
        <v>3094853.25</v>
      </c>
    </row>
    <row r="33" spans="1:34" x14ac:dyDescent="0.25">
      <c r="A33" s="12">
        <v>0</v>
      </c>
      <c r="B33" s="6" t="s">
        <v>29</v>
      </c>
      <c r="C33" s="6" t="s">
        <v>73</v>
      </c>
      <c r="D33" s="6" t="s">
        <v>447</v>
      </c>
      <c r="E33" s="6">
        <v>4</v>
      </c>
      <c r="F33" s="7">
        <v>171.50509849362686</v>
      </c>
      <c r="G33" s="7">
        <v>2532.9542660242728</v>
      </c>
      <c r="H33" s="7">
        <v>31.356668902848082</v>
      </c>
      <c r="I33" s="7">
        <v>0.80331158138683911</v>
      </c>
      <c r="J33" s="7">
        <v>208.42105873025554</v>
      </c>
      <c r="K33" s="7">
        <v>234.61344148319813</v>
      </c>
      <c r="L33" s="7">
        <v>171.64470329938402</v>
      </c>
      <c r="M33" s="7">
        <v>148.70783070073793</v>
      </c>
      <c r="N33" s="7">
        <v>3500.0063792157102</v>
      </c>
      <c r="O33" s="7">
        <v>81.112776727450139</v>
      </c>
      <c r="P33" s="3">
        <v>323496320</v>
      </c>
      <c r="Q33" s="1">
        <v>1639.7</v>
      </c>
      <c r="R33" s="1">
        <f t="shared" si="3"/>
        <v>197289.94328230774</v>
      </c>
      <c r="S33" s="1">
        <f t="shared" si="27"/>
        <v>281216.90999999997</v>
      </c>
      <c r="T33" s="1">
        <f t="shared" si="27"/>
        <v>4153285.1100000003</v>
      </c>
      <c r="U33" s="1">
        <f t="shared" si="27"/>
        <v>51415.53</v>
      </c>
      <c r="V33" s="1">
        <f t="shared" si="27"/>
        <v>1317.19</v>
      </c>
      <c r="W33" s="1">
        <f t="shared" si="27"/>
        <v>341748.01</v>
      </c>
      <c r="X33" s="1">
        <f t="shared" si="27"/>
        <v>384695.66</v>
      </c>
      <c r="Y33" s="1">
        <f t="shared" si="27"/>
        <v>281445.82</v>
      </c>
      <c r="Z33" s="1">
        <f t="shared" si="27"/>
        <v>243836.22999999998</v>
      </c>
      <c r="AA33" s="1">
        <f t="shared" si="27"/>
        <v>5738960.46</v>
      </c>
      <c r="AB33" s="13">
        <v>500</v>
      </c>
      <c r="AD33" s="13">
        <f t="shared" si="28"/>
        <v>133000.62</v>
      </c>
      <c r="AE33" s="13"/>
      <c r="AF33" s="14">
        <f t="shared" si="29"/>
        <v>5872461.0800000001</v>
      </c>
      <c r="AG33" s="14">
        <f t="shared" si="30"/>
        <v>1612650.1600000001</v>
      </c>
      <c r="AH33" s="13">
        <v>7485111.2400000002</v>
      </c>
    </row>
    <row r="34" spans="1:34" x14ac:dyDescent="0.25">
      <c r="A34" s="12">
        <v>0</v>
      </c>
      <c r="B34" s="6" t="s">
        <v>448</v>
      </c>
      <c r="C34" s="6" t="s">
        <v>75</v>
      </c>
      <c r="D34" s="6" t="s">
        <v>449</v>
      </c>
      <c r="E34" s="6">
        <v>1</v>
      </c>
      <c r="F34" s="7">
        <v>73.532066022905894</v>
      </c>
      <c r="G34" s="7">
        <v>2389.3191825735462</v>
      </c>
      <c r="H34" s="7">
        <v>21.642119919155625</v>
      </c>
      <c r="I34" s="7">
        <v>5.0061643835616438</v>
      </c>
      <c r="J34" s="7">
        <v>262.75936222771162</v>
      </c>
      <c r="K34" s="7">
        <v>299.26071637098585</v>
      </c>
      <c r="L34" s="7">
        <v>120.79979788906356</v>
      </c>
      <c r="M34" s="7">
        <v>125.90909948349427</v>
      </c>
      <c r="N34" s="7">
        <v>3298.2285088704248</v>
      </c>
      <c r="O34" s="7">
        <v>145.30178531327195</v>
      </c>
      <c r="P34" s="3">
        <v>347929692</v>
      </c>
      <c r="Q34" s="1">
        <v>4453</v>
      </c>
      <c r="R34" s="1">
        <f t="shared" ref="R34:R65" si="31">P34/Q34</f>
        <v>78133.77318661577</v>
      </c>
      <c r="S34" s="1">
        <f t="shared" si="27"/>
        <v>327438.28999999992</v>
      </c>
      <c r="T34" s="1">
        <f t="shared" si="27"/>
        <v>10639638.32</v>
      </c>
      <c r="U34" s="1">
        <f t="shared" si="27"/>
        <v>96372.36</v>
      </c>
      <c r="V34" s="1">
        <f t="shared" si="27"/>
        <v>22292.45</v>
      </c>
      <c r="W34" s="1">
        <f t="shared" si="27"/>
        <v>1170067.44</v>
      </c>
      <c r="X34" s="1">
        <f t="shared" si="27"/>
        <v>1332607.97</v>
      </c>
      <c r="Y34" s="1">
        <f t="shared" si="27"/>
        <v>537921.5</v>
      </c>
      <c r="Z34" s="1">
        <f t="shared" si="27"/>
        <v>560673.22</v>
      </c>
      <c r="AA34" s="1">
        <f t="shared" si="27"/>
        <v>14687011.550000001</v>
      </c>
      <c r="AB34" s="13">
        <v>483502.05</v>
      </c>
      <c r="AD34" s="13">
        <f t="shared" si="28"/>
        <v>647028.85</v>
      </c>
      <c r="AE34" s="13"/>
      <c r="AF34" s="14">
        <f t="shared" si="29"/>
        <v>15817542.450000001</v>
      </c>
      <c r="AG34" s="14">
        <f t="shared" si="30"/>
        <v>3669707.1899999995</v>
      </c>
      <c r="AH34" s="13">
        <v>19487249.640000001</v>
      </c>
    </row>
    <row r="35" spans="1:34" x14ac:dyDescent="0.25">
      <c r="A35" s="12">
        <v>0</v>
      </c>
      <c r="B35" s="6" t="s">
        <v>450</v>
      </c>
      <c r="C35" s="6" t="s">
        <v>77</v>
      </c>
      <c r="D35" s="6" t="s">
        <v>451</v>
      </c>
      <c r="E35" s="6">
        <v>2</v>
      </c>
      <c r="F35" s="7">
        <v>76.655963773069033</v>
      </c>
      <c r="G35" s="7">
        <v>2270.7322026657553</v>
      </c>
      <c r="H35" s="7">
        <v>20.790874914559122</v>
      </c>
      <c r="I35" s="7">
        <v>11.630587833219412</v>
      </c>
      <c r="J35" s="7">
        <v>318.25679682159944</v>
      </c>
      <c r="K35" s="7">
        <v>185.13567156527682</v>
      </c>
      <c r="L35" s="7">
        <v>119.19316473000681</v>
      </c>
      <c r="M35" s="7">
        <v>107.99397214627477</v>
      </c>
      <c r="N35" s="7">
        <v>3110.3892344497604</v>
      </c>
      <c r="O35" s="7">
        <v>97.805019651401224</v>
      </c>
      <c r="P35" s="3">
        <v>237601362</v>
      </c>
      <c r="Q35" s="1">
        <v>2340.8000000000002</v>
      </c>
      <c r="R35" s="1">
        <f t="shared" si="31"/>
        <v>101504.3412508544</v>
      </c>
      <c r="S35" s="1">
        <f t="shared" si="27"/>
        <v>179436.28</v>
      </c>
      <c r="T35" s="1">
        <f t="shared" si="27"/>
        <v>5315329.9400000004</v>
      </c>
      <c r="U35" s="1">
        <f t="shared" si="27"/>
        <v>48667.28</v>
      </c>
      <c r="V35" s="1">
        <f t="shared" si="27"/>
        <v>27224.880000000001</v>
      </c>
      <c r="W35" s="1">
        <f t="shared" si="27"/>
        <v>744975.51</v>
      </c>
      <c r="X35" s="1">
        <f t="shared" si="27"/>
        <v>433365.58</v>
      </c>
      <c r="Y35" s="1">
        <f t="shared" si="27"/>
        <v>279007.35999999999</v>
      </c>
      <c r="Z35" s="1">
        <f t="shared" si="27"/>
        <v>252792.29</v>
      </c>
      <c r="AA35" s="1">
        <f t="shared" si="27"/>
        <v>7280799.1199999992</v>
      </c>
      <c r="AD35" s="13">
        <f t="shared" si="28"/>
        <v>228941.99</v>
      </c>
      <c r="AE35" s="13">
        <v>106799.38</v>
      </c>
      <c r="AF35" s="14">
        <f t="shared" si="29"/>
        <v>7616540.4899999993</v>
      </c>
      <c r="AG35" s="14">
        <f t="shared" si="30"/>
        <v>1960837.21</v>
      </c>
      <c r="AH35" s="13">
        <v>9577377.6999999993</v>
      </c>
    </row>
    <row r="36" spans="1:34" x14ac:dyDescent="0.25">
      <c r="A36" s="12">
        <v>1</v>
      </c>
      <c r="B36" s="6" t="s">
        <v>13</v>
      </c>
      <c r="C36" s="6" t="s">
        <v>79</v>
      </c>
      <c r="D36" s="6" t="s">
        <v>452</v>
      </c>
      <c r="E36" s="6">
        <v>2</v>
      </c>
      <c r="F36" s="7">
        <v>109.06577551453425</v>
      </c>
      <c r="G36" s="7">
        <v>2367.1951304901336</v>
      </c>
      <c r="H36" s="7">
        <v>50.114534266921282</v>
      </c>
      <c r="I36" s="7">
        <v>1.2051771695310842</v>
      </c>
      <c r="J36" s="7">
        <v>203.97637385953746</v>
      </c>
      <c r="K36" s="7">
        <v>161.55598345003185</v>
      </c>
      <c r="L36" s="7">
        <v>83.493454275408439</v>
      </c>
      <c r="M36" s="7">
        <v>105.23750265223848</v>
      </c>
      <c r="N36" s="7">
        <v>3081.8439316783365</v>
      </c>
      <c r="O36" s="7">
        <v>17.726978569913008</v>
      </c>
      <c r="P36" s="3">
        <v>103854616</v>
      </c>
      <c r="Q36" s="1">
        <v>942.6</v>
      </c>
      <c r="R36" s="1">
        <f t="shared" si="31"/>
        <v>110178.88393804371</v>
      </c>
      <c r="S36" s="1">
        <f t="shared" si="27"/>
        <v>102805.4</v>
      </c>
      <c r="T36" s="1">
        <f t="shared" si="27"/>
        <v>2231318.13</v>
      </c>
      <c r="U36" s="1">
        <f t="shared" si="27"/>
        <v>47237.96</v>
      </c>
      <c r="V36" s="1">
        <f t="shared" si="27"/>
        <v>1136</v>
      </c>
      <c r="W36" s="1">
        <f t="shared" si="27"/>
        <v>192268.13</v>
      </c>
      <c r="X36" s="1">
        <f t="shared" si="27"/>
        <v>152282.67000000001</v>
      </c>
      <c r="Y36" s="1">
        <f t="shared" si="27"/>
        <v>78700.929999999993</v>
      </c>
      <c r="Z36" s="1">
        <f t="shared" si="27"/>
        <v>99196.87</v>
      </c>
      <c r="AA36" s="1">
        <f t="shared" si="27"/>
        <v>2904946.09</v>
      </c>
      <c r="AC36" s="13">
        <v>1500</v>
      </c>
      <c r="AD36" s="13">
        <f t="shared" si="28"/>
        <v>16709.45</v>
      </c>
      <c r="AE36" s="13"/>
      <c r="AF36" s="14">
        <f t="shared" si="8"/>
        <v>2923155.54</v>
      </c>
      <c r="AG36" s="14">
        <f t="shared" si="9"/>
        <v>963177.62999999989</v>
      </c>
      <c r="AH36" s="13">
        <v>3886333.17</v>
      </c>
    </row>
    <row r="37" spans="1:34" x14ac:dyDescent="0.25">
      <c r="A37" s="12">
        <v>0</v>
      </c>
      <c r="B37" s="6" t="s">
        <v>453</v>
      </c>
      <c r="C37" s="6" t="s">
        <v>81</v>
      </c>
      <c r="D37" s="6" t="s">
        <v>454</v>
      </c>
      <c r="E37" s="6">
        <v>2</v>
      </c>
      <c r="F37" s="7">
        <v>106.5449044746738</v>
      </c>
      <c r="G37" s="7">
        <v>2289.8350806349845</v>
      </c>
      <c r="H37" s="7">
        <v>22.132030638770409</v>
      </c>
      <c r="I37" s="7">
        <v>0</v>
      </c>
      <c r="J37" s="7">
        <v>245.12184463569139</v>
      </c>
      <c r="K37" s="7">
        <v>250.41068066527015</v>
      </c>
      <c r="L37" s="7">
        <v>165.88595260328597</v>
      </c>
      <c r="M37" s="7">
        <v>109.4979002094743</v>
      </c>
      <c r="N37" s="7">
        <v>3189.4283938621506</v>
      </c>
      <c r="O37" s="7">
        <v>114.08589960376548</v>
      </c>
      <c r="P37" s="3">
        <v>1042019149</v>
      </c>
      <c r="Q37" s="1">
        <v>7924.6</v>
      </c>
      <c r="R37" s="1">
        <f t="shared" si="31"/>
        <v>131491.70292506876</v>
      </c>
      <c r="S37" s="1">
        <f t="shared" si="27"/>
        <v>844325.75</v>
      </c>
      <c r="T37" s="1">
        <f t="shared" si="27"/>
        <v>18146027.079999998</v>
      </c>
      <c r="U37" s="1">
        <f t="shared" si="27"/>
        <v>175387.49</v>
      </c>
      <c r="V37" s="1">
        <f t="shared" si="27"/>
        <v>0</v>
      </c>
      <c r="W37" s="1">
        <f t="shared" si="27"/>
        <v>1942492.57</v>
      </c>
      <c r="X37" s="1">
        <f t="shared" si="27"/>
        <v>1984404.48</v>
      </c>
      <c r="Y37" s="1">
        <f t="shared" si="27"/>
        <v>1314579.82</v>
      </c>
      <c r="Z37" s="1">
        <f t="shared" si="27"/>
        <v>867727.06</v>
      </c>
      <c r="AA37" s="1">
        <f t="shared" si="27"/>
        <v>25274944.25</v>
      </c>
      <c r="AB37" s="13">
        <v>6037.9</v>
      </c>
      <c r="AD37" s="13">
        <f t="shared" si="28"/>
        <v>904085.12</v>
      </c>
      <c r="AE37" s="13">
        <v>325889.96999999997</v>
      </c>
      <c r="AF37" s="14">
        <f t="shared" si="29"/>
        <v>26510957.239999998</v>
      </c>
      <c r="AG37" s="14">
        <f t="shared" si="30"/>
        <v>4845385.2100000009</v>
      </c>
      <c r="AH37" s="13">
        <v>31356342.449999999</v>
      </c>
    </row>
    <row r="38" spans="1:34" x14ac:dyDescent="0.25">
      <c r="A38" s="12">
        <v>0</v>
      </c>
      <c r="B38" s="6" t="s">
        <v>31</v>
      </c>
      <c r="C38" s="6" t="s">
        <v>83</v>
      </c>
      <c r="D38" s="6" t="s">
        <v>455</v>
      </c>
      <c r="E38" s="6">
        <v>4</v>
      </c>
      <c r="F38" s="7">
        <v>48.540009485318372</v>
      </c>
      <c r="G38" s="7">
        <v>2264.5585037941273</v>
      </c>
      <c r="H38" s="7">
        <v>15.829472533817221</v>
      </c>
      <c r="I38" s="7">
        <v>6.2315407456285046</v>
      </c>
      <c r="J38" s="7">
        <v>234.47726822830745</v>
      </c>
      <c r="K38" s="7">
        <v>217.44398094688222</v>
      </c>
      <c r="L38" s="7">
        <v>89.943657208841955</v>
      </c>
      <c r="M38" s="7">
        <v>95.162831986143175</v>
      </c>
      <c r="N38" s="7">
        <v>2972.1872649290658</v>
      </c>
      <c r="O38" s="7">
        <v>96.03940118772681</v>
      </c>
      <c r="P38" s="3">
        <v>824286673</v>
      </c>
      <c r="Q38" s="1">
        <v>4849.6000000000004</v>
      </c>
      <c r="R38" s="1">
        <f t="shared" si="31"/>
        <v>169970.03319861431</v>
      </c>
      <c r="S38" s="1">
        <f t="shared" si="27"/>
        <v>235399.63</v>
      </c>
      <c r="T38" s="1">
        <f t="shared" si="27"/>
        <v>10982202.92</v>
      </c>
      <c r="U38" s="1">
        <f t="shared" si="27"/>
        <v>76766.61</v>
      </c>
      <c r="V38" s="1">
        <f t="shared" si="27"/>
        <v>30220.48</v>
      </c>
      <c r="W38" s="1">
        <f t="shared" si="27"/>
        <v>1137120.96</v>
      </c>
      <c r="X38" s="1">
        <f t="shared" si="27"/>
        <v>1054516.33</v>
      </c>
      <c r="Y38" s="1">
        <f t="shared" si="27"/>
        <v>436190.75999999995</v>
      </c>
      <c r="Z38" s="1">
        <f t="shared" si="27"/>
        <v>461501.67</v>
      </c>
      <c r="AA38" s="1">
        <f t="shared" si="27"/>
        <v>14413919.359999999</v>
      </c>
      <c r="AB38" s="13">
        <v>25532.83</v>
      </c>
      <c r="AC38" s="13">
        <v>10784</v>
      </c>
      <c r="AD38" s="13">
        <f t="shared" si="28"/>
        <v>465752.68</v>
      </c>
      <c r="AE38" s="13">
        <v>388839.41</v>
      </c>
      <c r="AF38" s="14">
        <f t="shared" si="29"/>
        <v>15304828.279999999</v>
      </c>
      <c r="AG38" s="14">
        <f t="shared" si="30"/>
        <v>2986922.2500000019</v>
      </c>
      <c r="AH38" s="13">
        <v>18291750.530000001</v>
      </c>
    </row>
    <row r="39" spans="1:34" x14ac:dyDescent="0.25">
      <c r="A39" s="12">
        <v>0</v>
      </c>
      <c r="B39" s="6" t="s">
        <v>33</v>
      </c>
      <c r="C39" s="6" t="s">
        <v>85</v>
      </c>
      <c r="D39" s="6" t="s">
        <v>456</v>
      </c>
      <c r="E39" s="6">
        <v>1</v>
      </c>
      <c r="F39" s="7">
        <v>91.401532134884263</v>
      </c>
      <c r="G39" s="7">
        <v>2401.0457408060161</v>
      </c>
      <c r="H39" s="7">
        <v>16.638019034191046</v>
      </c>
      <c r="I39" s="7">
        <v>4.2677852191281875</v>
      </c>
      <c r="J39" s="7">
        <v>230.85928093056046</v>
      </c>
      <c r="K39" s="7">
        <v>190.10842909176361</v>
      </c>
      <c r="L39" s="7">
        <v>108.41508870872987</v>
      </c>
      <c r="M39" s="7">
        <v>99.269907178944905</v>
      </c>
      <c r="N39" s="7">
        <v>3142.0057831042182</v>
      </c>
      <c r="O39" s="7">
        <v>51.591310069322056</v>
      </c>
      <c r="P39" s="3">
        <v>287384073</v>
      </c>
      <c r="Q39" s="1">
        <v>4255.5</v>
      </c>
      <c r="R39" s="1">
        <f t="shared" si="31"/>
        <v>67532.387028551282</v>
      </c>
      <c r="S39" s="1">
        <f t="shared" si="27"/>
        <v>388959.22</v>
      </c>
      <c r="T39" s="1">
        <f t="shared" si="27"/>
        <v>10217650.150000002</v>
      </c>
      <c r="U39" s="1">
        <f t="shared" si="27"/>
        <v>70803.09</v>
      </c>
      <c r="V39" s="1">
        <f t="shared" si="27"/>
        <v>18161.560000000001</v>
      </c>
      <c r="W39" s="1">
        <f t="shared" si="27"/>
        <v>982421.67</v>
      </c>
      <c r="X39" s="1">
        <f t="shared" si="27"/>
        <v>809006.42</v>
      </c>
      <c r="Y39" s="1">
        <f t="shared" si="27"/>
        <v>461360.41</v>
      </c>
      <c r="Z39" s="1">
        <f t="shared" si="27"/>
        <v>422443.09</v>
      </c>
      <c r="AA39" s="1">
        <f t="shared" si="27"/>
        <v>13370805.610000001</v>
      </c>
      <c r="AB39" s="13">
        <v>5441.28</v>
      </c>
      <c r="AD39" s="13">
        <f t="shared" si="28"/>
        <v>219546.82</v>
      </c>
      <c r="AE39" s="13">
        <v>46616</v>
      </c>
      <c r="AF39" s="14">
        <f t="shared" si="29"/>
        <v>13642409.710000001</v>
      </c>
      <c r="AG39" s="14">
        <f t="shared" si="30"/>
        <v>4027117.8699999973</v>
      </c>
      <c r="AH39" s="13">
        <v>17669527.579999998</v>
      </c>
    </row>
    <row r="40" spans="1:34" x14ac:dyDescent="0.25">
      <c r="A40" s="12">
        <v>0</v>
      </c>
      <c r="B40" s="6" t="s">
        <v>457</v>
      </c>
      <c r="C40" s="6" t="s">
        <v>87</v>
      </c>
      <c r="D40" s="6" t="s">
        <v>458</v>
      </c>
      <c r="E40" s="6">
        <v>1</v>
      </c>
      <c r="F40" s="7">
        <v>96.372686396886124</v>
      </c>
      <c r="G40" s="7">
        <v>2574.3992617945105</v>
      </c>
      <c r="H40" s="7">
        <v>53.347285417086098</v>
      </c>
      <c r="I40" s="7">
        <v>3.3237232400510037</v>
      </c>
      <c r="J40" s="7">
        <v>270.18533655459368</v>
      </c>
      <c r="K40" s="7">
        <v>222.47629689282599</v>
      </c>
      <c r="L40" s="7">
        <v>132.66353935977452</v>
      </c>
      <c r="M40" s="7">
        <v>102.84683578283338</v>
      </c>
      <c r="N40" s="7">
        <v>3455.6149654385617</v>
      </c>
      <c r="O40" s="7">
        <v>28.546849204751364</v>
      </c>
      <c r="P40" s="3">
        <v>111642474</v>
      </c>
      <c r="Q40" s="1">
        <v>1490.1</v>
      </c>
      <c r="R40" s="1">
        <f t="shared" si="31"/>
        <v>74922.806523052146</v>
      </c>
      <c r="S40" s="1">
        <f t="shared" si="27"/>
        <v>143604.94</v>
      </c>
      <c r="T40" s="1">
        <f t="shared" si="27"/>
        <v>3836112.34</v>
      </c>
      <c r="U40" s="1">
        <f t="shared" si="27"/>
        <v>79492.789999999994</v>
      </c>
      <c r="V40" s="1">
        <f t="shared" si="27"/>
        <v>4952.68</v>
      </c>
      <c r="W40" s="1">
        <f t="shared" si="27"/>
        <v>402603.17</v>
      </c>
      <c r="X40" s="1">
        <f t="shared" si="27"/>
        <v>331511.93</v>
      </c>
      <c r="Y40" s="1">
        <f t="shared" si="27"/>
        <v>197681.94</v>
      </c>
      <c r="Z40" s="1">
        <f t="shared" si="27"/>
        <v>153252.07</v>
      </c>
      <c r="AA40" s="1">
        <f t="shared" si="27"/>
        <v>5149211.8600000003</v>
      </c>
      <c r="AB40" s="13">
        <v>9399.7999999999993</v>
      </c>
      <c r="AD40" s="13">
        <f t="shared" si="28"/>
        <v>42537.66</v>
      </c>
      <c r="AE40" s="13">
        <v>159617.67000000001</v>
      </c>
      <c r="AF40" s="14">
        <f t="shared" si="29"/>
        <v>5360766.99</v>
      </c>
      <c r="AG40" s="14">
        <f t="shared" si="30"/>
        <v>1417336.9799999995</v>
      </c>
      <c r="AH40" s="13">
        <v>6778103.9699999997</v>
      </c>
    </row>
    <row r="41" spans="1:34" x14ac:dyDescent="0.25">
      <c r="A41" s="12">
        <v>1</v>
      </c>
      <c r="B41" s="6" t="s">
        <v>433</v>
      </c>
      <c r="C41" s="6" t="s">
        <v>89</v>
      </c>
      <c r="D41" s="6" t="s">
        <v>459</v>
      </c>
      <c r="E41" s="6">
        <v>1</v>
      </c>
      <c r="F41" s="7">
        <v>327.23931416695535</v>
      </c>
      <c r="G41" s="7">
        <v>2349.5522687911325</v>
      </c>
      <c r="H41" s="7">
        <v>33.282092137166615</v>
      </c>
      <c r="I41" s="7">
        <v>0</v>
      </c>
      <c r="J41" s="7">
        <v>176.18756494631106</v>
      </c>
      <c r="K41" s="7">
        <v>256.66740561136129</v>
      </c>
      <c r="L41" s="7">
        <v>29.508624870107376</v>
      </c>
      <c r="M41" s="7">
        <v>142.50602701766539</v>
      </c>
      <c r="N41" s="7">
        <v>3314.9432975406999</v>
      </c>
      <c r="O41" s="7">
        <v>77.783546934534129</v>
      </c>
      <c r="P41" s="3">
        <v>16065962</v>
      </c>
      <c r="Q41" s="1">
        <v>288.7</v>
      </c>
      <c r="R41" s="1">
        <f t="shared" si="31"/>
        <v>55649.331485971597</v>
      </c>
      <c r="S41" s="1">
        <f t="shared" si="27"/>
        <v>94473.99</v>
      </c>
      <c r="T41" s="1">
        <f t="shared" si="27"/>
        <v>678315.73999999987</v>
      </c>
      <c r="U41" s="1">
        <f t="shared" si="27"/>
        <v>9608.5400000000009</v>
      </c>
      <c r="V41" s="1">
        <f t="shared" si="27"/>
        <v>0</v>
      </c>
      <c r="W41" s="1">
        <f t="shared" si="27"/>
        <v>50865.35</v>
      </c>
      <c r="X41" s="1">
        <f t="shared" si="27"/>
        <v>74099.88</v>
      </c>
      <c r="Y41" s="1">
        <f t="shared" si="27"/>
        <v>8519.14</v>
      </c>
      <c r="Z41" s="1">
        <f t="shared" si="27"/>
        <v>41141.49</v>
      </c>
      <c r="AA41" s="1">
        <f t="shared" si="27"/>
        <v>957024.13</v>
      </c>
      <c r="AB41" s="13">
        <v>548.44000000000005</v>
      </c>
      <c r="AC41" s="13">
        <v>700</v>
      </c>
      <c r="AD41" s="13">
        <f t="shared" si="28"/>
        <v>22456.11</v>
      </c>
      <c r="AE41" s="13">
        <v>2771.67</v>
      </c>
      <c r="AF41" s="14">
        <f t="shared" si="10"/>
        <v>983500.35</v>
      </c>
      <c r="AG41" s="14">
        <f t="shared" si="11"/>
        <v>412379.82999999996</v>
      </c>
      <c r="AH41" s="13">
        <v>1395880.18</v>
      </c>
    </row>
    <row r="42" spans="1:34" x14ac:dyDescent="0.25">
      <c r="A42" s="12">
        <v>1</v>
      </c>
      <c r="B42" s="6" t="s">
        <v>460</v>
      </c>
      <c r="C42" s="6" t="s">
        <v>91</v>
      </c>
      <c r="D42" s="6" t="s">
        <v>461</v>
      </c>
      <c r="E42" s="6">
        <v>2</v>
      </c>
      <c r="F42" s="7">
        <v>122.84558171819103</v>
      </c>
      <c r="G42" s="7">
        <v>2209.4890383896632</v>
      </c>
      <c r="H42" s="7">
        <v>24.720129211383416</v>
      </c>
      <c r="I42" s="7">
        <v>0</v>
      </c>
      <c r="J42" s="7">
        <v>132.42311922686741</v>
      </c>
      <c r="K42" s="7">
        <v>290.24506380479465</v>
      </c>
      <c r="L42" s="7">
        <v>66.407346895189278</v>
      </c>
      <c r="M42" s="7">
        <v>80.096449356612737</v>
      </c>
      <c r="N42" s="7">
        <v>2926.2267286027018</v>
      </c>
      <c r="O42" s="7">
        <v>137.02069517860002</v>
      </c>
      <c r="P42" s="3">
        <v>244322028</v>
      </c>
      <c r="Q42" s="1">
        <v>1872.9</v>
      </c>
      <c r="R42" s="1">
        <f t="shared" si="31"/>
        <v>130451.18692936088</v>
      </c>
      <c r="S42" s="1">
        <f t="shared" ref="S42:AA51" si="32">$Q42*F42</f>
        <v>230077.49</v>
      </c>
      <c r="T42" s="1">
        <f t="shared" si="32"/>
        <v>4138152.0200000005</v>
      </c>
      <c r="U42" s="1">
        <f t="shared" si="32"/>
        <v>46298.33</v>
      </c>
      <c r="V42" s="1">
        <f t="shared" si="32"/>
        <v>0</v>
      </c>
      <c r="W42" s="1">
        <f t="shared" si="32"/>
        <v>248015.25999999998</v>
      </c>
      <c r="X42" s="1">
        <f t="shared" si="32"/>
        <v>543599.98</v>
      </c>
      <c r="Y42" s="1">
        <f t="shared" si="32"/>
        <v>124374.32</v>
      </c>
      <c r="Z42" s="1">
        <f t="shared" si="32"/>
        <v>150012.64000000001</v>
      </c>
      <c r="AA42" s="1">
        <f t="shared" si="32"/>
        <v>5480530.04</v>
      </c>
      <c r="AB42" s="13">
        <v>12676.37</v>
      </c>
      <c r="AC42" s="13">
        <v>7642</v>
      </c>
      <c r="AD42" s="13">
        <f t="shared" ref="AD42:AD51" si="33">$Q42*O42</f>
        <v>256626.06</v>
      </c>
      <c r="AE42" s="13"/>
      <c r="AF42" s="14">
        <f t="shared" si="20"/>
        <v>5757474.4699999997</v>
      </c>
      <c r="AG42" s="14">
        <f t="shared" si="21"/>
        <v>1733465.9900000002</v>
      </c>
      <c r="AH42" s="13">
        <v>7490940.46</v>
      </c>
    </row>
    <row r="43" spans="1:34" x14ac:dyDescent="0.25">
      <c r="A43" s="12">
        <v>1</v>
      </c>
      <c r="B43" s="6" t="s">
        <v>415</v>
      </c>
      <c r="C43" s="6" t="s">
        <v>93</v>
      </c>
      <c r="D43" s="6" t="s">
        <v>462</v>
      </c>
      <c r="E43" s="6">
        <v>3</v>
      </c>
      <c r="F43" s="7">
        <v>175.69968614343654</v>
      </c>
      <c r="G43" s="7">
        <v>2821.6631626143844</v>
      </c>
      <c r="H43" s="7">
        <v>34.833505207165715</v>
      </c>
      <c r="I43" s="7">
        <v>20.194519738316995</v>
      </c>
      <c r="J43" s="7">
        <v>122.78152322334766</v>
      </c>
      <c r="K43" s="7">
        <v>354.65016609941512</v>
      </c>
      <c r="L43" s="7">
        <v>240.29927446145066</v>
      </c>
      <c r="M43" s="7">
        <v>143.10722073898955</v>
      </c>
      <c r="N43" s="7">
        <v>3913.2290582265068</v>
      </c>
      <c r="O43" s="7">
        <v>167.82999979619703</v>
      </c>
      <c r="P43" s="3">
        <v>682194409</v>
      </c>
      <c r="Q43" s="1">
        <v>4906.7</v>
      </c>
      <c r="R43" s="1">
        <f t="shared" si="31"/>
        <v>139033.24209754009</v>
      </c>
      <c r="S43" s="1">
        <f t="shared" si="32"/>
        <v>862105.65</v>
      </c>
      <c r="T43" s="1">
        <f t="shared" si="32"/>
        <v>13845054.639999999</v>
      </c>
      <c r="U43" s="1">
        <f t="shared" si="32"/>
        <v>170917.56</v>
      </c>
      <c r="V43" s="1">
        <f t="shared" si="32"/>
        <v>99088.45</v>
      </c>
      <c r="W43" s="1">
        <f t="shared" si="32"/>
        <v>602452.1</v>
      </c>
      <c r="X43" s="1">
        <f t="shared" si="32"/>
        <v>1740161.97</v>
      </c>
      <c r="Y43" s="1">
        <f t="shared" si="32"/>
        <v>1179076.45</v>
      </c>
      <c r="Z43" s="1">
        <f t="shared" si="32"/>
        <v>702184.20000000007</v>
      </c>
      <c r="AA43" s="1">
        <f t="shared" si="32"/>
        <v>19201041.02</v>
      </c>
      <c r="AC43" s="13">
        <v>2791.76</v>
      </c>
      <c r="AD43" s="13">
        <v>823491.46</v>
      </c>
      <c r="AE43" s="13"/>
      <c r="AF43" s="14">
        <f t="shared" si="6"/>
        <v>20027324.240000002</v>
      </c>
      <c r="AG43" s="14">
        <f t="shared" si="7"/>
        <v>3861521.5399999991</v>
      </c>
      <c r="AH43" s="13">
        <v>23888845.780000001</v>
      </c>
    </row>
    <row r="44" spans="1:34" x14ac:dyDescent="0.25">
      <c r="A44" s="12">
        <v>0</v>
      </c>
      <c r="B44" s="6" t="s">
        <v>463</v>
      </c>
      <c r="C44" s="6" t="s">
        <v>95</v>
      </c>
      <c r="D44" s="6" t="s">
        <v>464</v>
      </c>
      <c r="E44" s="6">
        <v>2</v>
      </c>
      <c r="F44" s="7">
        <v>130.70735494025899</v>
      </c>
      <c r="G44" s="7">
        <v>2441.8456464191172</v>
      </c>
      <c r="H44" s="7">
        <v>31.511926736781856</v>
      </c>
      <c r="I44" s="7">
        <v>0</v>
      </c>
      <c r="J44" s="7">
        <v>316.95436789010517</v>
      </c>
      <c r="K44" s="7">
        <v>215.27065893968663</v>
      </c>
      <c r="L44" s="7">
        <v>90.024969592902622</v>
      </c>
      <c r="M44" s="7">
        <v>136.6819918437433</v>
      </c>
      <c r="N44" s="7">
        <v>3362.9969163625956</v>
      </c>
      <c r="O44" s="7">
        <v>18.30273306145811</v>
      </c>
      <c r="P44" s="3">
        <v>180425785</v>
      </c>
      <c r="Q44" s="1">
        <v>1397.7</v>
      </c>
      <c r="R44" s="1">
        <f t="shared" si="31"/>
        <v>129087.6332546326</v>
      </c>
      <c r="S44" s="1">
        <f t="shared" si="32"/>
        <v>182689.67</v>
      </c>
      <c r="T44" s="1">
        <f t="shared" si="32"/>
        <v>3412967.66</v>
      </c>
      <c r="U44" s="1">
        <f t="shared" si="32"/>
        <v>44044.22</v>
      </c>
      <c r="V44" s="1">
        <f t="shared" si="32"/>
        <v>0</v>
      </c>
      <c r="W44" s="1">
        <f t="shared" si="32"/>
        <v>443007.12</v>
      </c>
      <c r="X44" s="1">
        <f t="shared" si="32"/>
        <v>300883.8</v>
      </c>
      <c r="Y44" s="1">
        <f t="shared" si="32"/>
        <v>125827.9</v>
      </c>
      <c r="Z44" s="1">
        <f t="shared" si="32"/>
        <v>191040.42</v>
      </c>
      <c r="AA44" s="1">
        <f t="shared" si="32"/>
        <v>4700460.79</v>
      </c>
      <c r="AD44" s="13">
        <f t="shared" si="33"/>
        <v>25581.73</v>
      </c>
      <c r="AE44" s="13">
        <v>41611.379999999997</v>
      </c>
      <c r="AF44" s="14">
        <f t="shared" si="29"/>
        <v>4767653.9000000004</v>
      </c>
      <c r="AG44" s="14">
        <f t="shared" si="30"/>
        <v>580474.36999999918</v>
      </c>
      <c r="AH44" s="13">
        <v>5348128.2699999996</v>
      </c>
    </row>
    <row r="45" spans="1:34" x14ac:dyDescent="0.25">
      <c r="A45" s="12">
        <v>0</v>
      </c>
      <c r="B45" s="6" t="s">
        <v>465</v>
      </c>
      <c r="C45" s="6" t="s">
        <v>97</v>
      </c>
      <c r="D45" s="6" t="s">
        <v>466</v>
      </c>
      <c r="E45" s="6">
        <v>2</v>
      </c>
      <c r="F45" s="7">
        <v>150.83116356260373</v>
      </c>
      <c r="G45" s="7">
        <v>2425.7402175917391</v>
      </c>
      <c r="H45" s="7">
        <v>35.264281762861884</v>
      </c>
      <c r="I45" s="7">
        <v>0</v>
      </c>
      <c r="J45" s="7">
        <v>273.37373225152135</v>
      </c>
      <c r="K45" s="7">
        <v>219.15165959800851</v>
      </c>
      <c r="L45" s="7">
        <v>42.61577540106952</v>
      </c>
      <c r="M45" s="7">
        <v>119.73572745712706</v>
      </c>
      <c r="N45" s="7">
        <v>3266.7125576249309</v>
      </c>
      <c r="O45" s="7">
        <v>177.80221279734465</v>
      </c>
      <c r="P45" s="3">
        <v>111724367</v>
      </c>
      <c r="Q45" s="1">
        <v>1084.5999999999999</v>
      </c>
      <c r="R45" s="1">
        <f t="shared" si="31"/>
        <v>103009.7427623087</v>
      </c>
      <c r="S45" s="1">
        <f t="shared" si="32"/>
        <v>163591.48000000001</v>
      </c>
      <c r="T45" s="1">
        <f t="shared" si="32"/>
        <v>2630957.84</v>
      </c>
      <c r="U45" s="1">
        <f t="shared" si="32"/>
        <v>38247.64</v>
      </c>
      <c r="V45" s="1">
        <f t="shared" si="32"/>
        <v>0</v>
      </c>
      <c r="W45" s="1">
        <f t="shared" si="32"/>
        <v>296501.15000000002</v>
      </c>
      <c r="X45" s="1">
        <f t="shared" si="32"/>
        <v>237691.89</v>
      </c>
      <c r="Y45" s="1">
        <f t="shared" si="32"/>
        <v>46221.07</v>
      </c>
      <c r="Z45" s="1">
        <f t="shared" si="32"/>
        <v>129865.37</v>
      </c>
      <c r="AA45" s="1">
        <f t="shared" si="32"/>
        <v>3543076.44</v>
      </c>
      <c r="AD45" s="13">
        <f t="shared" si="33"/>
        <v>192844.28</v>
      </c>
      <c r="AE45" s="13"/>
      <c r="AF45" s="14">
        <f t="shared" si="29"/>
        <v>3735920.7199999997</v>
      </c>
      <c r="AG45" s="14">
        <f t="shared" si="30"/>
        <v>858525.52000000048</v>
      </c>
      <c r="AH45" s="13">
        <v>4594446.24</v>
      </c>
    </row>
    <row r="46" spans="1:34" x14ac:dyDescent="0.25">
      <c r="A46" s="12">
        <v>1</v>
      </c>
      <c r="B46" s="6" t="s">
        <v>17</v>
      </c>
      <c r="C46" s="6" t="s">
        <v>99</v>
      </c>
      <c r="D46" s="6" t="s">
        <v>467</v>
      </c>
      <c r="E46" s="6">
        <v>4</v>
      </c>
      <c r="F46" s="7">
        <v>125.25392162588332</v>
      </c>
      <c r="G46" s="7">
        <v>2836.7686737137183</v>
      </c>
      <c r="H46" s="7">
        <v>18.499380949599956</v>
      </c>
      <c r="I46" s="7">
        <v>0</v>
      </c>
      <c r="J46" s="7">
        <v>138.58642761198388</v>
      </c>
      <c r="K46" s="7">
        <v>224.04017987502192</v>
      </c>
      <c r="L46" s="7">
        <v>170.61695380482391</v>
      </c>
      <c r="M46" s="7">
        <v>128.93582316182912</v>
      </c>
      <c r="N46" s="7">
        <v>3642.7013607428607</v>
      </c>
      <c r="O46" s="7">
        <v>28.187951877591548</v>
      </c>
      <c r="P46" s="3">
        <v>362135774</v>
      </c>
      <c r="Q46" s="1">
        <v>1712.3</v>
      </c>
      <c r="R46" s="1">
        <f t="shared" si="31"/>
        <v>211490.84506219704</v>
      </c>
      <c r="S46" s="1">
        <f t="shared" si="32"/>
        <v>214472.29</v>
      </c>
      <c r="T46" s="1">
        <f t="shared" si="32"/>
        <v>4857399</v>
      </c>
      <c r="U46" s="1">
        <f t="shared" si="32"/>
        <v>31676.490000000005</v>
      </c>
      <c r="V46" s="1">
        <f t="shared" si="32"/>
        <v>0</v>
      </c>
      <c r="W46" s="1">
        <f t="shared" si="32"/>
        <v>237301.53999999998</v>
      </c>
      <c r="X46" s="1">
        <f t="shared" si="32"/>
        <v>383624</v>
      </c>
      <c r="Y46" s="1">
        <f t="shared" si="32"/>
        <v>292147.40999999997</v>
      </c>
      <c r="Z46" s="1">
        <f t="shared" si="32"/>
        <v>220776.81</v>
      </c>
      <c r="AA46" s="1">
        <f t="shared" si="32"/>
        <v>6237397.54</v>
      </c>
      <c r="AB46" s="13">
        <v>188614.44</v>
      </c>
      <c r="AD46" s="13">
        <f t="shared" si="33"/>
        <v>48266.23</v>
      </c>
      <c r="AE46" s="13"/>
      <c r="AF46" s="14">
        <f t="shared" si="10"/>
        <v>6474278.2100000009</v>
      </c>
      <c r="AG46" s="14">
        <f t="shared" si="11"/>
        <v>1079507.9499999993</v>
      </c>
      <c r="AH46" s="13">
        <v>7553786.1600000001</v>
      </c>
    </row>
    <row r="47" spans="1:34" x14ac:dyDescent="0.25">
      <c r="A47" s="12">
        <v>0</v>
      </c>
      <c r="B47" s="6" t="s">
        <v>468</v>
      </c>
      <c r="C47" s="6" t="s">
        <v>101</v>
      </c>
      <c r="D47" s="6" t="s">
        <v>469</v>
      </c>
      <c r="E47" s="6">
        <v>4</v>
      </c>
      <c r="F47" s="7">
        <v>70.647417263893644</v>
      </c>
      <c r="G47" s="7">
        <v>2421.3876465518256</v>
      </c>
      <c r="H47" s="7">
        <v>14.683529522887468</v>
      </c>
      <c r="I47" s="7">
        <v>0</v>
      </c>
      <c r="J47" s="7">
        <v>190.59050025384605</v>
      </c>
      <c r="K47" s="7">
        <v>226.79585109271875</v>
      </c>
      <c r="L47" s="7">
        <v>142.6074548094974</v>
      </c>
      <c r="M47" s="7">
        <v>124.20470500726118</v>
      </c>
      <c r="N47" s="7">
        <v>3190.9171045019302</v>
      </c>
      <c r="O47" s="7">
        <v>63.662211176310841</v>
      </c>
      <c r="P47" s="3">
        <v>1604265734</v>
      </c>
      <c r="Q47" s="1">
        <v>8469.7000000000007</v>
      </c>
      <c r="R47" s="1">
        <f t="shared" si="31"/>
        <v>189412.3444750109</v>
      </c>
      <c r="S47" s="1">
        <f t="shared" si="32"/>
        <v>598362.43000000005</v>
      </c>
      <c r="T47" s="1">
        <f t="shared" si="32"/>
        <v>20508426.949999999</v>
      </c>
      <c r="U47" s="1">
        <f t="shared" si="32"/>
        <v>124365.09</v>
      </c>
      <c r="V47" s="1">
        <f t="shared" si="32"/>
        <v>0</v>
      </c>
      <c r="W47" s="1">
        <f t="shared" si="32"/>
        <v>1614244.36</v>
      </c>
      <c r="X47" s="1">
        <f t="shared" si="32"/>
        <v>1920892.82</v>
      </c>
      <c r="Y47" s="1">
        <f t="shared" si="32"/>
        <v>1207842.3600000001</v>
      </c>
      <c r="Z47" s="1">
        <f t="shared" si="32"/>
        <v>1051976.5900000001</v>
      </c>
      <c r="AA47" s="1">
        <f t="shared" si="32"/>
        <v>27026110.600000001</v>
      </c>
      <c r="AB47" s="13">
        <v>423.75</v>
      </c>
      <c r="AD47" s="13">
        <f t="shared" si="33"/>
        <v>539199.82999999996</v>
      </c>
      <c r="AE47" s="13">
        <v>744546.5</v>
      </c>
      <c r="AF47" s="14">
        <f t="shared" si="29"/>
        <v>28310280.68</v>
      </c>
      <c r="AG47" s="14">
        <f t="shared" si="30"/>
        <v>5151884.9200000018</v>
      </c>
      <c r="AH47" s="13">
        <v>33462165.600000001</v>
      </c>
    </row>
    <row r="48" spans="1:34" x14ac:dyDescent="0.25">
      <c r="A48" s="12">
        <v>1</v>
      </c>
      <c r="B48" s="6" t="s">
        <v>470</v>
      </c>
      <c r="C48" s="6" t="s">
        <v>103</v>
      </c>
      <c r="D48" s="6" t="s">
        <v>471</v>
      </c>
      <c r="E48" s="6">
        <v>1</v>
      </c>
      <c r="F48" s="7">
        <v>188.25320590790616</v>
      </c>
      <c r="G48" s="7">
        <v>2529.093136403128</v>
      </c>
      <c r="H48" s="7">
        <v>39.619165942658562</v>
      </c>
      <c r="I48" s="7">
        <v>6.5830929626411816</v>
      </c>
      <c r="J48" s="7">
        <v>109.35007819287576</v>
      </c>
      <c r="K48" s="7">
        <v>189.46710686359688</v>
      </c>
      <c r="L48" s="7">
        <v>61.581372719374457</v>
      </c>
      <c r="M48" s="7">
        <v>108.31033883579497</v>
      </c>
      <c r="N48" s="7">
        <v>3232.2574978279754</v>
      </c>
      <c r="O48" s="7">
        <v>43.391972198088624</v>
      </c>
      <c r="P48" s="3">
        <v>44083784</v>
      </c>
      <c r="Q48" s="1">
        <v>575.5</v>
      </c>
      <c r="R48" s="1">
        <f t="shared" si="31"/>
        <v>76600.841007819283</v>
      </c>
      <c r="S48" s="1">
        <f t="shared" si="32"/>
        <v>108339.72</v>
      </c>
      <c r="T48" s="1">
        <f t="shared" si="32"/>
        <v>1455493.1</v>
      </c>
      <c r="U48" s="1">
        <f t="shared" si="32"/>
        <v>22800.83</v>
      </c>
      <c r="V48" s="1">
        <f t="shared" si="32"/>
        <v>3788.57</v>
      </c>
      <c r="W48" s="1">
        <f t="shared" si="32"/>
        <v>62930.97</v>
      </c>
      <c r="X48" s="1">
        <f t="shared" si="32"/>
        <v>109038.32</v>
      </c>
      <c r="Y48" s="1">
        <f t="shared" si="32"/>
        <v>35440.080000000002</v>
      </c>
      <c r="Z48" s="1">
        <f t="shared" si="32"/>
        <v>62332.600000000006</v>
      </c>
      <c r="AA48" s="1">
        <f t="shared" si="32"/>
        <v>1860164.19</v>
      </c>
      <c r="AB48" s="13">
        <v>1928.72</v>
      </c>
      <c r="AD48" s="13">
        <f t="shared" si="33"/>
        <v>24972.080000000002</v>
      </c>
      <c r="AE48" s="13">
        <v>7509.21</v>
      </c>
      <c r="AF48" s="14">
        <f t="shared" si="6"/>
        <v>1894574.2</v>
      </c>
      <c r="AG48" s="14">
        <f t="shared" si="7"/>
        <v>1063484.6199999999</v>
      </c>
      <c r="AH48" s="13">
        <v>2958058.82</v>
      </c>
    </row>
    <row r="49" spans="1:34" x14ac:dyDescent="0.25">
      <c r="A49" s="12">
        <v>1</v>
      </c>
      <c r="B49" s="6" t="s">
        <v>419</v>
      </c>
      <c r="C49" s="6" t="s">
        <v>105</v>
      </c>
      <c r="D49" s="6" t="s">
        <v>472</v>
      </c>
      <c r="E49" s="6">
        <v>1</v>
      </c>
      <c r="F49" s="7">
        <v>127.90736686147007</v>
      </c>
      <c r="G49" s="7">
        <v>2643.6661618240182</v>
      </c>
      <c r="H49" s="7">
        <v>47.435130463412627</v>
      </c>
      <c r="I49" s="7">
        <v>0.59511070870030447</v>
      </c>
      <c r="J49" s="7">
        <v>127.68375998024528</v>
      </c>
      <c r="K49" s="7">
        <v>270.29444398715941</v>
      </c>
      <c r="L49" s="7">
        <v>105.1932093176393</v>
      </c>
      <c r="M49" s="7">
        <v>112.82783768211375</v>
      </c>
      <c r="N49" s="7">
        <v>3435.6030208247589</v>
      </c>
      <c r="O49" s="7">
        <v>48.017318297802284</v>
      </c>
      <c r="P49" s="3">
        <v>70202389</v>
      </c>
      <c r="Q49" s="1">
        <v>1214.9000000000001</v>
      </c>
      <c r="R49" s="1">
        <f t="shared" si="31"/>
        <v>57784.499958844346</v>
      </c>
      <c r="S49" s="1">
        <f t="shared" si="32"/>
        <v>155394.66</v>
      </c>
      <c r="T49" s="1">
        <f t="shared" si="32"/>
        <v>3211790.02</v>
      </c>
      <c r="U49" s="1">
        <f t="shared" si="32"/>
        <v>57628.94</v>
      </c>
      <c r="V49" s="1">
        <f t="shared" si="32"/>
        <v>723</v>
      </c>
      <c r="W49" s="1">
        <f t="shared" si="32"/>
        <v>155123</v>
      </c>
      <c r="X49" s="1">
        <f t="shared" si="32"/>
        <v>328380.71999999997</v>
      </c>
      <c r="Y49" s="1">
        <f t="shared" si="32"/>
        <v>127799.23</v>
      </c>
      <c r="Z49" s="1">
        <f t="shared" si="32"/>
        <v>137074.54</v>
      </c>
      <c r="AA49" s="1">
        <f t="shared" si="32"/>
        <v>4173914.11</v>
      </c>
      <c r="AD49" s="13">
        <f t="shared" si="33"/>
        <v>58336.24</v>
      </c>
      <c r="AE49" s="13"/>
      <c r="AF49" s="14">
        <f t="shared" si="29"/>
        <v>4232250.3499999996</v>
      </c>
      <c r="AG49" s="14">
        <f t="shared" si="30"/>
        <v>1131213.75</v>
      </c>
      <c r="AH49" s="13">
        <v>5363464.0999999996</v>
      </c>
    </row>
    <row r="50" spans="1:34" x14ac:dyDescent="0.25">
      <c r="A50" s="12">
        <v>1</v>
      </c>
      <c r="B50" s="6" t="s">
        <v>473</v>
      </c>
      <c r="C50" s="6" t="s">
        <v>107</v>
      </c>
      <c r="D50" s="6" t="s">
        <v>474</v>
      </c>
      <c r="E50" s="6">
        <v>1</v>
      </c>
      <c r="F50" s="7">
        <v>221.16847447795823</v>
      </c>
      <c r="G50" s="7">
        <v>2133.6207076566125</v>
      </c>
      <c r="H50" s="7">
        <v>38.440255220417633</v>
      </c>
      <c r="I50" s="7">
        <v>0.97697215777262181</v>
      </c>
      <c r="J50" s="7">
        <v>125.89701276102087</v>
      </c>
      <c r="K50" s="7">
        <v>147.96847447795824</v>
      </c>
      <c r="L50" s="7">
        <v>114.08271461716937</v>
      </c>
      <c r="M50" s="7">
        <v>114.78480278422275</v>
      </c>
      <c r="N50" s="7">
        <v>2896.939414153132</v>
      </c>
      <c r="O50" s="7">
        <v>0</v>
      </c>
      <c r="P50" s="3">
        <v>14960179</v>
      </c>
      <c r="Q50" s="1">
        <v>344.8</v>
      </c>
      <c r="R50" s="1">
        <f t="shared" si="31"/>
        <v>43387.990139211135</v>
      </c>
      <c r="S50" s="1">
        <f t="shared" si="32"/>
        <v>76258.89</v>
      </c>
      <c r="T50" s="1">
        <f t="shared" si="32"/>
        <v>735672.42</v>
      </c>
      <c r="U50" s="1">
        <f t="shared" si="32"/>
        <v>13254.2</v>
      </c>
      <c r="V50" s="1">
        <f t="shared" si="32"/>
        <v>336.86</v>
      </c>
      <c r="W50" s="1">
        <f t="shared" si="32"/>
        <v>43409.29</v>
      </c>
      <c r="X50" s="1">
        <f t="shared" si="32"/>
        <v>51019.53</v>
      </c>
      <c r="Y50" s="1">
        <f t="shared" si="32"/>
        <v>39335.72</v>
      </c>
      <c r="Z50" s="1">
        <f t="shared" si="32"/>
        <v>39577.800000000003</v>
      </c>
      <c r="AA50" s="1">
        <f t="shared" si="32"/>
        <v>998864.71</v>
      </c>
      <c r="AD50" s="13">
        <f t="shared" si="33"/>
        <v>0</v>
      </c>
      <c r="AE50" s="13"/>
      <c r="AF50" s="14">
        <f t="shared" si="12"/>
        <v>998864.71</v>
      </c>
      <c r="AG50" s="14">
        <f t="shared" si="13"/>
        <v>142341</v>
      </c>
      <c r="AH50" s="13">
        <v>1141205.71</v>
      </c>
    </row>
    <row r="51" spans="1:34" x14ac:dyDescent="0.25">
      <c r="A51" s="12">
        <v>0</v>
      </c>
      <c r="B51" s="6" t="s">
        <v>35</v>
      </c>
      <c r="C51" s="6" t="s">
        <v>109</v>
      </c>
      <c r="D51" s="6" t="s">
        <v>475</v>
      </c>
      <c r="E51" s="6">
        <v>1</v>
      </c>
      <c r="F51" s="7">
        <v>83.780820992172977</v>
      </c>
      <c r="G51" s="7">
        <v>2198.4831916211497</v>
      </c>
      <c r="H51" s="7">
        <v>27.772808153612253</v>
      </c>
      <c r="I51" s="7">
        <v>1.6686750380088968</v>
      </c>
      <c r="J51" s="7">
        <v>291.47623740075454</v>
      </c>
      <c r="K51" s="7">
        <v>234.37790416127032</v>
      </c>
      <c r="L51" s="7">
        <v>84.57448054507573</v>
      </c>
      <c r="M51" s="7">
        <v>108.46691255138241</v>
      </c>
      <c r="N51" s="7">
        <v>3030.6010304634269</v>
      </c>
      <c r="O51" s="7">
        <v>99.222816600033781</v>
      </c>
      <c r="P51" s="3">
        <v>141727158</v>
      </c>
      <c r="Q51" s="1">
        <v>1775.9</v>
      </c>
      <c r="R51" s="1">
        <f t="shared" si="31"/>
        <v>79805.821273720358</v>
      </c>
      <c r="S51" s="1">
        <f t="shared" si="32"/>
        <v>148786.35999999999</v>
      </c>
      <c r="T51" s="1">
        <f t="shared" si="32"/>
        <v>3904286.3</v>
      </c>
      <c r="U51" s="1">
        <f t="shared" si="32"/>
        <v>49321.73</v>
      </c>
      <c r="V51" s="1">
        <f t="shared" si="32"/>
        <v>2963.4</v>
      </c>
      <c r="W51" s="1">
        <f t="shared" si="32"/>
        <v>517632.65</v>
      </c>
      <c r="X51" s="1">
        <f t="shared" si="32"/>
        <v>416231.72</v>
      </c>
      <c r="Y51" s="1">
        <f t="shared" si="32"/>
        <v>150195.82</v>
      </c>
      <c r="Z51" s="1">
        <f t="shared" si="32"/>
        <v>192626.39</v>
      </c>
      <c r="AA51" s="1">
        <f t="shared" si="32"/>
        <v>5382044.3700000001</v>
      </c>
      <c r="AD51" s="13">
        <f t="shared" si="33"/>
        <v>176209.8</v>
      </c>
      <c r="AE51" s="13"/>
      <c r="AF51" s="14">
        <f t="shared" ref="AF51:AF175" si="34">SUM(AA51:AE51)</f>
        <v>5558254.1699999999</v>
      </c>
      <c r="AG51" s="14">
        <f t="shared" ref="AG51:AG175" si="35">AH51-AF51</f>
        <v>1001415</v>
      </c>
      <c r="AH51" s="13">
        <v>6559669.1699999999</v>
      </c>
    </row>
    <row r="52" spans="1:34" x14ac:dyDescent="0.25">
      <c r="A52" s="12">
        <v>1</v>
      </c>
      <c r="B52" s="6" t="s">
        <v>476</v>
      </c>
      <c r="C52" s="6" t="s">
        <v>111</v>
      </c>
      <c r="D52" s="6" t="s">
        <v>477</v>
      </c>
      <c r="E52" s="6">
        <v>3</v>
      </c>
      <c r="F52" s="7">
        <v>115.80124358688379</v>
      </c>
      <c r="G52" s="7">
        <v>2538.0649397724737</v>
      </c>
      <c r="H52" s="7">
        <v>45.009959848315859</v>
      </c>
      <c r="I52" s="7">
        <v>0</v>
      </c>
      <c r="J52" s="7">
        <v>104.19770800803033</v>
      </c>
      <c r="K52" s="7">
        <v>225.19060339058663</v>
      </c>
      <c r="L52" s="7">
        <v>102.69824336381886</v>
      </c>
      <c r="M52" s="7">
        <v>115.29386571492303</v>
      </c>
      <c r="N52" s="7">
        <v>3246.2565636850322</v>
      </c>
      <c r="O52" s="7">
        <v>13.399481374079857</v>
      </c>
      <c r="P52" s="3">
        <v>284903798</v>
      </c>
      <c r="Q52" s="1">
        <v>1793.2</v>
      </c>
      <c r="R52" s="1">
        <f t="shared" si="31"/>
        <v>158880.1014945349</v>
      </c>
      <c r="S52" s="1">
        <f t="shared" ref="S52:AA61" si="36">$Q52*F52</f>
        <v>207654.79</v>
      </c>
      <c r="T52" s="1">
        <f t="shared" si="36"/>
        <v>4551258.05</v>
      </c>
      <c r="U52" s="1">
        <f t="shared" si="36"/>
        <v>80711.86</v>
      </c>
      <c r="V52" s="1">
        <f t="shared" si="36"/>
        <v>0</v>
      </c>
      <c r="W52" s="1">
        <f t="shared" si="36"/>
        <v>186847.33</v>
      </c>
      <c r="X52" s="1">
        <f t="shared" si="36"/>
        <v>403811.79</v>
      </c>
      <c r="Y52" s="1">
        <f t="shared" si="36"/>
        <v>184158.49</v>
      </c>
      <c r="Z52" s="1">
        <f t="shared" si="36"/>
        <v>206744.95999999999</v>
      </c>
      <c r="AA52" s="1">
        <f t="shared" si="36"/>
        <v>5821187.2699999996</v>
      </c>
      <c r="AC52" s="13">
        <v>2845</v>
      </c>
      <c r="AD52" s="13">
        <f t="shared" ref="AD52:AD61" si="37">$Q52*O52</f>
        <v>24027.95</v>
      </c>
      <c r="AE52" s="13"/>
      <c r="AF52" s="14">
        <f t="shared" ref="AF52:AF172" si="38">SUM(AA52:AE52)</f>
        <v>5848060.2199999997</v>
      </c>
      <c r="AG52" s="14">
        <f t="shared" ref="AG52:AG172" si="39">AH52-AF52</f>
        <v>1457251.9300000006</v>
      </c>
      <c r="AH52" s="13">
        <v>7305312.1500000004</v>
      </c>
    </row>
    <row r="53" spans="1:34" x14ac:dyDescent="0.25">
      <c r="A53" s="12">
        <v>0</v>
      </c>
      <c r="B53" s="6" t="s">
        <v>37</v>
      </c>
      <c r="C53" s="6" t="s">
        <v>113</v>
      </c>
      <c r="D53" s="6" t="s">
        <v>478</v>
      </c>
      <c r="E53" s="6">
        <v>1</v>
      </c>
      <c r="F53" s="7">
        <v>165.14531731861709</v>
      </c>
      <c r="G53" s="7">
        <v>2528.4483850024349</v>
      </c>
      <c r="H53" s="7">
        <v>42.066482713845154</v>
      </c>
      <c r="I53" s="7">
        <v>4.8609154358058753</v>
      </c>
      <c r="J53" s="7">
        <v>371.53376886869012</v>
      </c>
      <c r="K53" s="7">
        <v>326.44383217010227</v>
      </c>
      <c r="L53" s="7">
        <v>78.181253043337122</v>
      </c>
      <c r="M53" s="7">
        <v>193.86360980360331</v>
      </c>
      <c r="N53" s="7">
        <v>3710.5435643564356</v>
      </c>
      <c r="O53" s="7">
        <v>140.2755315695504</v>
      </c>
      <c r="P53" s="3">
        <v>91079886</v>
      </c>
      <c r="Q53" s="1">
        <v>1232.2</v>
      </c>
      <c r="R53" s="1">
        <f>P53/Q53</f>
        <v>73916.47946761889</v>
      </c>
      <c r="S53" s="1">
        <f t="shared" ref="S53:AA53" si="40">$Q53*F53</f>
        <v>203492.06</v>
      </c>
      <c r="T53" s="1">
        <f t="shared" si="40"/>
        <v>3115554.1000000006</v>
      </c>
      <c r="U53" s="1">
        <f t="shared" si="40"/>
        <v>51834.32</v>
      </c>
      <c r="V53" s="1">
        <f t="shared" si="40"/>
        <v>5989.62</v>
      </c>
      <c r="W53" s="1">
        <f t="shared" si="40"/>
        <v>457803.91</v>
      </c>
      <c r="X53" s="1">
        <f t="shared" si="40"/>
        <v>402244.09</v>
      </c>
      <c r="Y53" s="1">
        <f t="shared" si="40"/>
        <v>96334.94</v>
      </c>
      <c r="Z53" s="1">
        <f t="shared" si="40"/>
        <v>238878.74000000002</v>
      </c>
      <c r="AA53" s="1">
        <f t="shared" si="40"/>
        <v>4572131.78</v>
      </c>
      <c r="AB53" s="13">
        <v>112248.34</v>
      </c>
      <c r="AC53" s="13">
        <v>44015.86</v>
      </c>
      <c r="AD53" s="13">
        <f>$Q53*O53</f>
        <v>172847.51</v>
      </c>
      <c r="AE53" s="13">
        <v>93623.13</v>
      </c>
      <c r="AF53" s="14">
        <f>SUM(AA53:AE53)</f>
        <v>4994866.62</v>
      </c>
      <c r="AG53" s="14">
        <f>AH53-AF53</f>
        <v>2556490.42</v>
      </c>
      <c r="AH53" s="13">
        <v>7551357.04</v>
      </c>
    </row>
    <row r="54" spans="1:34" x14ac:dyDescent="0.25">
      <c r="A54" s="12">
        <v>1</v>
      </c>
      <c r="B54" s="6" t="s">
        <v>479</v>
      </c>
      <c r="C54" s="6" t="s">
        <v>115</v>
      </c>
      <c r="D54" s="6" t="s">
        <v>480</v>
      </c>
      <c r="E54" s="6">
        <v>3</v>
      </c>
      <c r="F54" s="7">
        <v>230.5340623065814</v>
      </c>
      <c r="G54" s="7">
        <v>2657.0525067051785</v>
      </c>
      <c r="H54" s="7">
        <v>40.239364555395092</v>
      </c>
      <c r="I54" s="7">
        <v>0</v>
      </c>
      <c r="J54" s="7">
        <v>126.17447905921188</v>
      </c>
      <c r="K54" s="7">
        <v>165.9281204868991</v>
      </c>
      <c r="L54" s="7">
        <v>95.512667629461518</v>
      </c>
      <c r="M54" s="7">
        <v>139.24988652774911</v>
      </c>
      <c r="N54" s="7">
        <v>3454.6910872704766</v>
      </c>
      <c r="O54" s="7">
        <v>76.257808953992168</v>
      </c>
      <c r="P54" s="3">
        <v>64292722</v>
      </c>
      <c r="Q54" s="1">
        <v>484.7</v>
      </c>
      <c r="R54" s="1">
        <f t="shared" si="31"/>
        <v>132644.36146069734</v>
      </c>
      <c r="S54" s="1">
        <f t="shared" si="36"/>
        <v>111739.86</v>
      </c>
      <c r="T54" s="1">
        <f t="shared" si="36"/>
        <v>1287873.3500000001</v>
      </c>
      <c r="U54" s="1">
        <f t="shared" si="36"/>
        <v>19504.02</v>
      </c>
      <c r="V54" s="1">
        <f t="shared" si="36"/>
        <v>0</v>
      </c>
      <c r="W54" s="1">
        <f t="shared" si="36"/>
        <v>61156.77</v>
      </c>
      <c r="X54" s="1">
        <f t="shared" si="36"/>
        <v>80425.36</v>
      </c>
      <c r="Y54" s="1">
        <f t="shared" si="36"/>
        <v>46294.99</v>
      </c>
      <c r="Z54" s="1">
        <f t="shared" si="36"/>
        <v>67494.42</v>
      </c>
      <c r="AA54" s="1">
        <f t="shared" si="36"/>
        <v>1674488.77</v>
      </c>
      <c r="AD54" s="13">
        <f t="shared" si="37"/>
        <v>36962.160000000003</v>
      </c>
      <c r="AE54" s="13"/>
      <c r="AF54" s="14">
        <f t="shared" si="6"/>
        <v>1711450.93</v>
      </c>
      <c r="AG54" s="14">
        <f t="shared" si="7"/>
        <v>228621.83000000007</v>
      </c>
      <c r="AH54" s="13">
        <v>1940072.76</v>
      </c>
    </row>
    <row r="55" spans="1:34" x14ac:dyDescent="0.25">
      <c r="A55" s="12">
        <v>1</v>
      </c>
      <c r="B55" s="6" t="s">
        <v>415</v>
      </c>
      <c r="C55" s="6" t="s">
        <v>117</v>
      </c>
      <c r="D55" s="6" t="s">
        <v>481</v>
      </c>
      <c r="E55" s="6">
        <v>4</v>
      </c>
      <c r="F55" s="7">
        <v>88.094723222893094</v>
      </c>
      <c r="G55" s="7">
        <v>2524.4254908924859</v>
      </c>
      <c r="H55" s="7">
        <v>27.510802171596733</v>
      </c>
      <c r="I55" s="7">
        <v>7.7833477091684005</v>
      </c>
      <c r="J55" s="7">
        <v>55.532721091886955</v>
      </c>
      <c r="K55" s="7">
        <v>276.21035567507226</v>
      </c>
      <c r="L55" s="7">
        <v>120.73381196407732</v>
      </c>
      <c r="M55" s="7">
        <v>124.66042417169821</v>
      </c>
      <c r="N55" s="7">
        <v>3224.9516768988783</v>
      </c>
      <c r="O55" s="7">
        <v>39.74577096757826</v>
      </c>
      <c r="P55" s="3">
        <v>365164997</v>
      </c>
      <c r="Q55" s="1">
        <v>1970.9</v>
      </c>
      <c r="R55" s="1">
        <f t="shared" si="31"/>
        <v>185278.29773200059</v>
      </c>
      <c r="S55" s="1">
        <f t="shared" si="36"/>
        <v>173625.89</v>
      </c>
      <c r="T55" s="1">
        <f t="shared" si="36"/>
        <v>4975390.2</v>
      </c>
      <c r="U55" s="1">
        <f t="shared" si="36"/>
        <v>54221.04</v>
      </c>
      <c r="V55" s="1">
        <f t="shared" si="36"/>
        <v>15340.2</v>
      </c>
      <c r="W55" s="1">
        <f t="shared" si="36"/>
        <v>109449.44</v>
      </c>
      <c r="X55" s="1">
        <f t="shared" si="36"/>
        <v>544382.99</v>
      </c>
      <c r="Y55" s="1">
        <f t="shared" si="36"/>
        <v>237954.27</v>
      </c>
      <c r="Z55" s="1">
        <f t="shared" si="36"/>
        <v>245693.23</v>
      </c>
      <c r="AA55" s="1">
        <f t="shared" si="36"/>
        <v>6356057.2599999998</v>
      </c>
      <c r="AC55" s="13">
        <v>27475.7</v>
      </c>
      <c r="AD55" s="13">
        <f t="shared" si="37"/>
        <v>78334.94</v>
      </c>
      <c r="AE55" s="13">
        <v>121605</v>
      </c>
      <c r="AF55" s="14">
        <f t="shared" si="6"/>
        <v>6583472.9000000004</v>
      </c>
      <c r="AG55" s="14">
        <f t="shared" si="7"/>
        <v>1336251.7199999997</v>
      </c>
      <c r="AH55" s="13">
        <v>7919724.6200000001</v>
      </c>
    </row>
    <row r="56" spans="1:34" x14ac:dyDescent="0.25">
      <c r="A56" s="12">
        <v>0</v>
      </c>
      <c r="B56" s="6" t="s">
        <v>482</v>
      </c>
      <c r="C56" s="6" t="s">
        <v>119</v>
      </c>
      <c r="D56" s="6" t="s">
        <v>483</v>
      </c>
      <c r="E56" s="6">
        <v>1</v>
      </c>
      <c r="F56" s="7">
        <v>68.385354672989536</v>
      </c>
      <c r="G56" s="7">
        <v>2407.1654929855763</v>
      </c>
      <c r="H56" s="7">
        <v>21.014052558782847</v>
      </c>
      <c r="I56" s="7">
        <v>8.227366133175261</v>
      </c>
      <c r="J56" s="7">
        <v>247.88308634657184</v>
      </c>
      <c r="K56" s="7">
        <v>193.5561786208259</v>
      </c>
      <c r="L56" s="7">
        <v>101.81967200158071</v>
      </c>
      <c r="M56" s="7">
        <v>132.82133175261805</v>
      </c>
      <c r="N56" s="7">
        <v>3180.8725350721202</v>
      </c>
      <c r="O56" s="7">
        <v>162.5926694329184</v>
      </c>
      <c r="P56" s="3">
        <v>203396621</v>
      </c>
      <c r="Q56" s="1">
        <v>2530.5</v>
      </c>
      <c r="R56" s="1">
        <f t="shared" si="31"/>
        <v>80378.036356451295</v>
      </c>
      <c r="S56" s="1">
        <f t="shared" si="36"/>
        <v>173049.14</v>
      </c>
      <c r="T56" s="1">
        <f t="shared" si="36"/>
        <v>6091332.2800000012</v>
      </c>
      <c r="U56" s="1">
        <f t="shared" si="36"/>
        <v>53176.06</v>
      </c>
      <c r="V56" s="1">
        <f t="shared" si="36"/>
        <v>20819.349999999999</v>
      </c>
      <c r="W56" s="1">
        <f t="shared" si="36"/>
        <v>627268.15</v>
      </c>
      <c r="X56" s="1">
        <f t="shared" si="36"/>
        <v>489793.91</v>
      </c>
      <c r="Y56" s="1">
        <f t="shared" si="36"/>
        <v>257654.68</v>
      </c>
      <c r="Z56" s="1">
        <f t="shared" si="36"/>
        <v>336104.38</v>
      </c>
      <c r="AA56" s="1">
        <f t="shared" si="36"/>
        <v>8049197.9500000002</v>
      </c>
      <c r="AC56" s="13">
        <v>17977.43</v>
      </c>
      <c r="AD56" s="13">
        <f t="shared" si="37"/>
        <v>411440.75</v>
      </c>
      <c r="AE56" s="13">
        <v>145318.60999999999</v>
      </c>
      <c r="AF56" s="14">
        <f t="shared" si="34"/>
        <v>8623934.7399999984</v>
      </c>
      <c r="AG56" s="14">
        <f t="shared" si="35"/>
        <v>1844977.1300000008</v>
      </c>
      <c r="AH56" s="13">
        <v>10468911.869999999</v>
      </c>
    </row>
    <row r="57" spans="1:34" x14ac:dyDescent="0.25">
      <c r="A57" s="12">
        <v>1</v>
      </c>
      <c r="B57" s="6" t="s">
        <v>405</v>
      </c>
      <c r="C57" s="6" t="s">
        <v>121</v>
      </c>
      <c r="D57" s="6" t="s">
        <v>484</v>
      </c>
      <c r="E57" s="6">
        <v>2</v>
      </c>
      <c r="F57" s="7">
        <v>164.67445255474453</v>
      </c>
      <c r="G57" s="7">
        <v>2713.4851482198724</v>
      </c>
      <c r="H57" s="7">
        <v>51.854059287948758</v>
      </c>
      <c r="I57" s="7">
        <v>1.993147624013109</v>
      </c>
      <c r="J57" s="7">
        <v>151.50493073141666</v>
      </c>
      <c r="K57" s="7">
        <v>270.0704156115001</v>
      </c>
      <c r="L57" s="7">
        <v>89.599150901236413</v>
      </c>
      <c r="M57" s="7">
        <v>93.183896916430811</v>
      </c>
      <c r="N57" s="7">
        <v>3536.3652018471626</v>
      </c>
      <c r="O57" s="7">
        <v>0</v>
      </c>
      <c r="P57" s="3">
        <v>74185009</v>
      </c>
      <c r="Q57" s="1">
        <v>671.3</v>
      </c>
      <c r="R57" s="1">
        <f t="shared" si="31"/>
        <v>110509.47266497841</v>
      </c>
      <c r="S57" s="1">
        <f t="shared" si="36"/>
        <v>110545.95999999999</v>
      </c>
      <c r="T57" s="1">
        <f t="shared" si="36"/>
        <v>1821562.5800000003</v>
      </c>
      <c r="U57" s="1">
        <f t="shared" si="36"/>
        <v>34809.629999999997</v>
      </c>
      <c r="V57" s="1">
        <f t="shared" si="36"/>
        <v>1338</v>
      </c>
      <c r="W57" s="1">
        <f t="shared" si="36"/>
        <v>101705.26</v>
      </c>
      <c r="X57" s="1">
        <f t="shared" si="36"/>
        <v>181298.27</v>
      </c>
      <c r="Y57" s="1">
        <f t="shared" si="36"/>
        <v>60147.91</v>
      </c>
      <c r="Z57" s="1">
        <f t="shared" si="36"/>
        <v>62554.35</v>
      </c>
      <c r="AA57" s="1">
        <f t="shared" si="36"/>
        <v>2373961.96</v>
      </c>
      <c r="AD57" s="13">
        <f t="shared" si="37"/>
        <v>0</v>
      </c>
      <c r="AE57" s="13"/>
      <c r="AF57" s="14">
        <f t="shared" si="10"/>
        <v>2373961.96</v>
      </c>
      <c r="AG57" s="14">
        <f t="shared" si="11"/>
        <v>231321.33999999985</v>
      </c>
      <c r="AH57" s="13">
        <v>2605283.2999999998</v>
      </c>
    </row>
    <row r="58" spans="1:34" x14ac:dyDescent="0.25">
      <c r="A58" s="12">
        <v>0</v>
      </c>
      <c r="B58" s="6" t="s">
        <v>39</v>
      </c>
      <c r="C58" s="6" t="s">
        <v>123</v>
      </c>
      <c r="D58" s="6" t="s">
        <v>485</v>
      </c>
      <c r="E58" s="6">
        <v>5</v>
      </c>
      <c r="F58" s="7">
        <v>118.39878529265344</v>
      </c>
      <c r="G58" s="7">
        <v>3215.4273515397199</v>
      </c>
      <c r="H58" s="7">
        <v>36.151417040039824</v>
      </c>
      <c r="I58" s="7">
        <v>11.367180854846739</v>
      </c>
      <c r="J58" s="7">
        <v>200.91635161083849</v>
      </c>
      <c r="K58" s="7">
        <v>357.31523789204181</v>
      </c>
      <c r="L58" s="7">
        <v>124.09645153260793</v>
      </c>
      <c r="M58" s="7">
        <v>141.42992959248986</v>
      </c>
      <c r="N58" s="7">
        <v>4205.102705355238</v>
      </c>
      <c r="O58" s="7">
        <v>46.349357798165137</v>
      </c>
      <c r="P58" s="3">
        <v>10262545046</v>
      </c>
      <c r="Q58" s="1">
        <v>28122</v>
      </c>
      <c r="R58" s="1">
        <f t="shared" si="31"/>
        <v>364929.41632885288</v>
      </c>
      <c r="S58" s="1">
        <f t="shared" si="36"/>
        <v>3329610.64</v>
      </c>
      <c r="T58" s="1">
        <f t="shared" si="36"/>
        <v>90424247.980000004</v>
      </c>
      <c r="U58" s="1">
        <f t="shared" si="36"/>
        <v>1016650.1499999999</v>
      </c>
      <c r="V58" s="1">
        <f t="shared" si="36"/>
        <v>319667.86</v>
      </c>
      <c r="W58" s="1">
        <f t="shared" si="36"/>
        <v>5650169.6399999997</v>
      </c>
      <c r="X58" s="1">
        <f t="shared" si="36"/>
        <v>10048419.119999999</v>
      </c>
      <c r="Y58" s="1">
        <f t="shared" si="36"/>
        <v>3489840.41</v>
      </c>
      <c r="Z58" s="1">
        <f t="shared" si="36"/>
        <v>3977292.4799999995</v>
      </c>
      <c r="AA58" s="1">
        <f t="shared" si="36"/>
        <v>118255898.28</v>
      </c>
      <c r="AD58" s="13">
        <f t="shared" si="37"/>
        <v>1303436.6399999999</v>
      </c>
      <c r="AE58" s="13">
        <v>457983.18</v>
      </c>
      <c r="AF58" s="14">
        <f t="shared" si="34"/>
        <v>120017318.10000001</v>
      </c>
      <c r="AG58" s="14">
        <f t="shared" si="35"/>
        <v>19590166.209999993</v>
      </c>
      <c r="AH58" s="13">
        <v>139607484.31</v>
      </c>
    </row>
    <row r="59" spans="1:34" x14ac:dyDescent="0.25">
      <c r="A59" s="12">
        <v>0</v>
      </c>
      <c r="B59" s="6" t="s">
        <v>41</v>
      </c>
      <c r="C59" s="6" t="s">
        <v>125</v>
      </c>
      <c r="D59" s="6" t="s">
        <v>486</v>
      </c>
      <c r="E59" s="6">
        <v>2</v>
      </c>
      <c r="F59" s="7">
        <v>152.22169476911287</v>
      </c>
      <c r="G59" s="7">
        <v>2438.7974037171871</v>
      </c>
      <c r="H59" s="7">
        <v>24.900761640160951</v>
      </c>
      <c r="I59" s="7">
        <v>11.257022418087757</v>
      </c>
      <c r="J59" s="7">
        <v>239.27494730791341</v>
      </c>
      <c r="K59" s="7">
        <v>211.23767484192376</v>
      </c>
      <c r="L59" s="7">
        <v>93.86542920099636</v>
      </c>
      <c r="M59" s="7">
        <v>119.01677045410999</v>
      </c>
      <c r="N59" s="7">
        <v>3290.5717043494924</v>
      </c>
      <c r="O59" s="7">
        <v>99.13664495114007</v>
      </c>
      <c r="P59" s="3">
        <v>263131131</v>
      </c>
      <c r="Q59" s="1">
        <v>2087.6</v>
      </c>
      <c r="R59" s="1">
        <f t="shared" si="31"/>
        <v>126044.80312320369</v>
      </c>
      <c r="S59" s="1">
        <f t="shared" si="36"/>
        <v>317778.01</v>
      </c>
      <c r="T59" s="1">
        <f t="shared" si="36"/>
        <v>5091233.46</v>
      </c>
      <c r="U59" s="1">
        <f t="shared" si="36"/>
        <v>51982.83</v>
      </c>
      <c r="V59" s="1">
        <f t="shared" si="36"/>
        <v>23500.16</v>
      </c>
      <c r="W59" s="1">
        <f t="shared" si="36"/>
        <v>499510.38</v>
      </c>
      <c r="X59" s="1">
        <f t="shared" si="36"/>
        <v>440979.77</v>
      </c>
      <c r="Y59" s="1">
        <f t="shared" si="36"/>
        <v>195953.47</v>
      </c>
      <c r="Z59" s="1">
        <f t="shared" si="36"/>
        <v>248459.41</v>
      </c>
      <c r="AA59" s="1">
        <f t="shared" si="36"/>
        <v>6869397.4900000002</v>
      </c>
      <c r="AB59" s="13">
        <v>4863.91</v>
      </c>
      <c r="AD59" s="13">
        <f t="shared" si="37"/>
        <v>206957.66</v>
      </c>
      <c r="AE59" s="13"/>
      <c r="AF59" s="14">
        <f t="shared" si="34"/>
        <v>7081219.0600000005</v>
      </c>
      <c r="AG59" s="14">
        <f t="shared" si="35"/>
        <v>1955119.25</v>
      </c>
      <c r="AH59" s="13">
        <v>9036338.3100000005</v>
      </c>
    </row>
    <row r="60" spans="1:34" x14ac:dyDescent="0.25">
      <c r="A60" s="12">
        <v>0</v>
      </c>
      <c r="B60" s="6" t="s">
        <v>487</v>
      </c>
      <c r="C60" s="6" t="s">
        <v>127</v>
      </c>
      <c r="D60" s="6" t="s">
        <v>488</v>
      </c>
      <c r="E60" s="6">
        <v>1</v>
      </c>
      <c r="F60" s="7">
        <v>74.656587913709686</v>
      </c>
      <c r="G60" s="7">
        <v>2286.9688654184256</v>
      </c>
      <c r="H60" s="7">
        <v>16.028411380465332</v>
      </c>
      <c r="I60" s="7">
        <v>5.5784992877584276</v>
      </c>
      <c r="J60" s="7">
        <v>244.68022406734852</v>
      </c>
      <c r="K60" s="7">
        <v>206.97008200402962</v>
      </c>
      <c r="L60" s="7">
        <v>136.48148813572371</v>
      </c>
      <c r="M60" s="7">
        <v>112.47911528046917</v>
      </c>
      <c r="N60" s="7">
        <v>3083.8432734879307</v>
      </c>
      <c r="O60" s="7">
        <v>110.60093425561131</v>
      </c>
      <c r="P60" s="3">
        <v>747965250</v>
      </c>
      <c r="Q60" s="1">
        <v>7792.3</v>
      </c>
      <c r="R60" s="1">
        <f t="shared" si="31"/>
        <v>95987.737895101571</v>
      </c>
      <c r="S60" s="1">
        <f t="shared" si="36"/>
        <v>581746.53</v>
      </c>
      <c r="T60" s="1">
        <f t="shared" si="36"/>
        <v>17820747.489999998</v>
      </c>
      <c r="U60" s="1">
        <f t="shared" si="36"/>
        <v>124898.19000000002</v>
      </c>
      <c r="V60" s="1">
        <f t="shared" si="36"/>
        <v>43469.34</v>
      </c>
      <c r="W60" s="1">
        <f t="shared" si="36"/>
        <v>1906621.71</v>
      </c>
      <c r="X60" s="1">
        <f t="shared" si="36"/>
        <v>1612772.97</v>
      </c>
      <c r="Y60" s="1">
        <f t="shared" si="36"/>
        <v>1063504.7</v>
      </c>
      <c r="Z60" s="1">
        <f t="shared" si="36"/>
        <v>876471.01</v>
      </c>
      <c r="AA60" s="1">
        <f t="shared" si="36"/>
        <v>24030231.940000001</v>
      </c>
      <c r="AB60" s="13">
        <v>777636</v>
      </c>
      <c r="AD60" s="13">
        <f t="shared" si="37"/>
        <v>861835.66</v>
      </c>
      <c r="AE60" s="13">
        <v>675.4</v>
      </c>
      <c r="AF60" s="14">
        <f t="shared" si="34"/>
        <v>25670379</v>
      </c>
      <c r="AG60" s="14">
        <f t="shared" si="35"/>
        <v>5130890.32</v>
      </c>
      <c r="AH60" s="13">
        <v>30801269.32</v>
      </c>
    </row>
    <row r="61" spans="1:34" x14ac:dyDescent="0.25">
      <c r="A61" s="12">
        <v>1</v>
      </c>
      <c r="B61" s="6" t="s">
        <v>419</v>
      </c>
      <c r="C61" s="6" t="s">
        <v>129</v>
      </c>
      <c r="D61" s="6" t="s">
        <v>489</v>
      </c>
      <c r="E61" s="6">
        <v>4</v>
      </c>
      <c r="F61" s="7">
        <v>103.75213939126598</v>
      </c>
      <c r="G61" s="7">
        <v>2714.1532225653091</v>
      </c>
      <c r="H61" s="7">
        <v>30.257256285840317</v>
      </c>
      <c r="I61" s="7">
        <v>12.597157280792041</v>
      </c>
      <c r="J61" s="7">
        <v>7.1434690976817139</v>
      </c>
      <c r="K61" s="7">
        <v>253.00024506200072</v>
      </c>
      <c r="L61" s="7">
        <v>155.82575601627212</v>
      </c>
      <c r="M61" s="7">
        <v>104.59769641719355</v>
      </c>
      <c r="N61" s="7">
        <v>3381.3269421163559</v>
      </c>
      <c r="O61" s="7">
        <v>28.603274028329167</v>
      </c>
      <c r="P61" s="3">
        <v>505181161</v>
      </c>
      <c r="Q61" s="1">
        <v>2040.3</v>
      </c>
      <c r="R61" s="1">
        <f t="shared" si="31"/>
        <v>247601.41204724796</v>
      </c>
      <c r="S61" s="1">
        <f t="shared" si="36"/>
        <v>211685.49</v>
      </c>
      <c r="T61" s="1">
        <f t="shared" si="36"/>
        <v>5537686.8200000003</v>
      </c>
      <c r="U61" s="1">
        <f t="shared" si="36"/>
        <v>61733.88</v>
      </c>
      <c r="V61" s="1">
        <f t="shared" si="36"/>
        <v>25701.98</v>
      </c>
      <c r="W61" s="1">
        <f t="shared" si="36"/>
        <v>14574.82</v>
      </c>
      <c r="X61" s="1">
        <f t="shared" si="36"/>
        <v>516196.4</v>
      </c>
      <c r="Y61" s="1">
        <f t="shared" si="36"/>
        <v>317931.28999999998</v>
      </c>
      <c r="Z61" s="1">
        <f t="shared" si="36"/>
        <v>213410.68</v>
      </c>
      <c r="AA61" s="1">
        <f t="shared" si="36"/>
        <v>6898921.3600000003</v>
      </c>
      <c r="AD61" s="13">
        <f t="shared" si="37"/>
        <v>58359.26</v>
      </c>
      <c r="AE61" s="13">
        <v>5610</v>
      </c>
      <c r="AF61" s="14">
        <f t="shared" si="29"/>
        <v>6962890.6200000001</v>
      </c>
      <c r="AG61" s="14">
        <f t="shared" si="30"/>
        <v>847462.08000000007</v>
      </c>
      <c r="AH61" s="13">
        <v>7810352.7000000002</v>
      </c>
    </row>
    <row r="62" spans="1:34" x14ac:dyDescent="0.25">
      <c r="A62" s="12">
        <v>1</v>
      </c>
      <c r="B62" s="6" t="s">
        <v>490</v>
      </c>
      <c r="C62" s="6" t="s">
        <v>131</v>
      </c>
      <c r="D62" s="6" t="s">
        <v>491</v>
      </c>
      <c r="E62" s="6">
        <v>4</v>
      </c>
      <c r="F62" s="7">
        <v>274.15205258921384</v>
      </c>
      <c r="G62" s="7">
        <v>3263.465924335927</v>
      </c>
      <c r="H62" s="7">
        <v>81.318969680708349</v>
      </c>
      <c r="I62" s="7">
        <v>0</v>
      </c>
      <c r="J62" s="7">
        <v>149.86588408907969</v>
      </c>
      <c r="K62" s="7">
        <v>333.8965521867454</v>
      </c>
      <c r="L62" s="7">
        <v>165.77675073785889</v>
      </c>
      <c r="M62" s="7">
        <v>249.00551381808424</v>
      </c>
      <c r="N62" s="7">
        <v>4517.4816474376175</v>
      </c>
      <c r="O62" s="7">
        <v>67.143573920042925</v>
      </c>
      <c r="P62" s="3">
        <v>142976569</v>
      </c>
      <c r="Q62" s="1">
        <v>745.4</v>
      </c>
      <c r="R62" s="1">
        <f t="shared" si="31"/>
        <v>191811.87147840086</v>
      </c>
      <c r="S62" s="1">
        <f t="shared" ref="S62:AA71" si="41">$Q62*F62</f>
        <v>204352.94</v>
      </c>
      <c r="T62" s="1">
        <f t="shared" si="41"/>
        <v>2432587.5</v>
      </c>
      <c r="U62" s="1">
        <f t="shared" si="41"/>
        <v>60615.16</v>
      </c>
      <c r="V62" s="1">
        <f t="shared" si="41"/>
        <v>0</v>
      </c>
      <c r="W62" s="1">
        <f t="shared" si="41"/>
        <v>111710.03</v>
      </c>
      <c r="X62" s="1">
        <f t="shared" si="41"/>
        <v>248886.49000000002</v>
      </c>
      <c r="Y62" s="1">
        <f t="shared" si="41"/>
        <v>123569.99000000002</v>
      </c>
      <c r="Z62" s="1">
        <f t="shared" si="41"/>
        <v>185608.71</v>
      </c>
      <c r="AA62" s="1">
        <f t="shared" si="41"/>
        <v>3367330.82</v>
      </c>
      <c r="AB62" s="13">
        <v>74647.509999999995</v>
      </c>
      <c r="AD62" s="13">
        <f t="shared" ref="AD62:AD71" si="42">$Q62*O62</f>
        <v>50048.819999999992</v>
      </c>
      <c r="AE62" s="13">
        <v>22000</v>
      </c>
      <c r="AF62" s="14">
        <f t="shared" si="34"/>
        <v>3514027.1499999994</v>
      </c>
      <c r="AG62" s="14">
        <f t="shared" si="35"/>
        <v>793479.22000000067</v>
      </c>
      <c r="AH62" s="13">
        <v>4307506.37</v>
      </c>
    </row>
    <row r="63" spans="1:34" x14ac:dyDescent="0.25">
      <c r="A63" s="12">
        <v>0</v>
      </c>
      <c r="B63" s="6" t="s">
        <v>490</v>
      </c>
      <c r="C63" s="6" t="s">
        <v>133</v>
      </c>
      <c r="D63" s="6" t="s">
        <v>492</v>
      </c>
      <c r="E63" s="6">
        <v>4</v>
      </c>
      <c r="F63" s="7">
        <v>66.785137753664031</v>
      </c>
      <c r="G63" s="7">
        <v>2480.7793845124015</v>
      </c>
      <c r="H63" s="7">
        <v>26.019593785231116</v>
      </c>
      <c r="I63" s="7">
        <v>0</v>
      </c>
      <c r="J63" s="7">
        <v>215.44451099210821</v>
      </c>
      <c r="K63" s="7">
        <v>227.37417383032692</v>
      </c>
      <c r="L63" s="7">
        <v>92.768193348365273</v>
      </c>
      <c r="M63" s="7">
        <v>129.28001514937995</v>
      </c>
      <c r="N63" s="7">
        <v>3238.4510093714771</v>
      </c>
      <c r="O63" s="7">
        <v>22.995428762683201</v>
      </c>
      <c r="P63" s="3">
        <v>1194076826</v>
      </c>
      <c r="Q63" s="1">
        <v>5676.8</v>
      </c>
      <c r="R63" s="1">
        <f t="shared" si="31"/>
        <v>210343.2965755355</v>
      </c>
      <c r="S63" s="1">
        <f t="shared" si="41"/>
        <v>379125.87</v>
      </c>
      <c r="T63" s="1">
        <f t="shared" si="41"/>
        <v>14082888.410000002</v>
      </c>
      <c r="U63" s="1">
        <f t="shared" si="41"/>
        <v>147708.03</v>
      </c>
      <c r="V63" s="1">
        <f t="shared" si="41"/>
        <v>0</v>
      </c>
      <c r="W63" s="1">
        <f t="shared" si="41"/>
        <v>1223035.3999999999</v>
      </c>
      <c r="X63" s="1">
        <f t="shared" si="41"/>
        <v>1290757.71</v>
      </c>
      <c r="Y63" s="1">
        <f t="shared" si="41"/>
        <v>526626.48</v>
      </c>
      <c r="Z63" s="1">
        <f t="shared" si="41"/>
        <v>733896.79000000015</v>
      </c>
      <c r="AA63" s="1">
        <f t="shared" si="41"/>
        <v>18384038.690000001</v>
      </c>
      <c r="AB63" s="13">
        <v>1790.94</v>
      </c>
      <c r="AD63" s="13">
        <f t="shared" si="42"/>
        <v>130540.45</v>
      </c>
      <c r="AE63" s="13">
        <v>320.54000000000002</v>
      </c>
      <c r="AF63" s="14">
        <f t="shared" si="34"/>
        <v>18516690.620000001</v>
      </c>
      <c r="AG63" s="14">
        <f t="shared" si="35"/>
        <v>3879568.91</v>
      </c>
      <c r="AH63" s="13">
        <v>22396259.530000001</v>
      </c>
    </row>
    <row r="64" spans="1:34" x14ac:dyDescent="0.25">
      <c r="A64" s="12">
        <v>0</v>
      </c>
      <c r="B64" s="6" t="s">
        <v>493</v>
      </c>
      <c r="C64" s="6" t="s">
        <v>135</v>
      </c>
      <c r="D64" s="6" t="s">
        <v>494</v>
      </c>
      <c r="E64" s="6">
        <v>2</v>
      </c>
      <c r="F64" s="7">
        <v>166.8491004210795</v>
      </c>
      <c r="G64" s="7">
        <v>2757.7663774403468</v>
      </c>
      <c r="H64" s="7">
        <v>53.26508868189358</v>
      </c>
      <c r="I64" s="7">
        <v>0</v>
      </c>
      <c r="J64" s="7">
        <v>247.34668878397346</v>
      </c>
      <c r="K64" s="7">
        <v>243.26590532091359</v>
      </c>
      <c r="L64" s="7">
        <v>86.262051805537837</v>
      </c>
      <c r="M64" s="7">
        <v>124.02876100548679</v>
      </c>
      <c r="N64" s="7">
        <v>3678.7839734592317</v>
      </c>
      <c r="O64" s="7">
        <v>70.315235421717489</v>
      </c>
      <c r="P64" s="3">
        <v>97112075</v>
      </c>
      <c r="Q64" s="1">
        <v>783.7</v>
      </c>
      <c r="R64" s="1">
        <f t="shared" si="31"/>
        <v>123914.85900216919</v>
      </c>
      <c r="S64" s="1">
        <f t="shared" si="41"/>
        <v>130759.64000000001</v>
      </c>
      <c r="T64" s="1">
        <f t="shared" si="41"/>
        <v>2161261.5099999998</v>
      </c>
      <c r="U64" s="1">
        <f t="shared" si="41"/>
        <v>41743.85</v>
      </c>
      <c r="V64" s="1">
        <f t="shared" si="41"/>
        <v>0</v>
      </c>
      <c r="W64" s="1">
        <f t="shared" si="41"/>
        <v>193845.6</v>
      </c>
      <c r="X64" s="1">
        <f t="shared" si="41"/>
        <v>190647.49</v>
      </c>
      <c r="Y64" s="1">
        <f t="shared" si="41"/>
        <v>67603.570000000007</v>
      </c>
      <c r="Z64" s="1">
        <f t="shared" si="41"/>
        <v>97201.34</v>
      </c>
      <c r="AA64" s="1">
        <f t="shared" si="41"/>
        <v>2883063</v>
      </c>
      <c r="AB64" s="13">
        <v>2962.95</v>
      </c>
      <c r="AD64" s="13">
        <f t="shared" si="42"/>
        <v>55106.049999999996</v>
      </c>
      <c r="AE64" s="13"/>
      <c r="AF64" s="14">
        <f t="shared" si="34"/>
        <v>2941132</v>
      </c>
      <c r="AG64" s="14">
        <f t="shared" si="35"/>
        <v>535034.23</v>
      </c>
      <c r="AH64" s="13">
        <v>3476166.23</v>
      </c>
    </row>
    <row r="65" spans="1:34" x14ac:dyDescent="0.25">
      <c r="A65" s="12">
        <v>1</v>
      </c>
      <c r="B65" s="6" t="s">
        <v>493</v>
      </c>
      <c r="C65" s="6" t="s">
        <v>137</v>
      </c>
      <c r="D65" s="6" t="s">
        <v>495</v>
      </c>
      <c r="E65" s="6">
        <v>2</v>
      </c>
      <c r="F65" s="7">
        <v>215.32878442378529</v>
      </c>
      <c r="G65" s="7">
        <v>2730.6629012453955</v>
      </c>
      <c r="H65" s="7">
        <v>33.319750920891067</v>
      </c>
      <c r="I65" s="7">
        <v>0.38414313278372214</v>
      </c>
      <c r="J65" s="7">
        <v>8.7671461147167147</v>
      </c>
      <c r="K65" s="7">
        <v>257.04862304858796</v>
      </c>
      <c r="L65" s="7">
        <v>35.2322224171198</v>
      </c>
      <c r="M65" s="7">
        <v>324.98277495176285</v>
      </c>
      <c r="N65" s="7">
        <v>3605.7263462550432</v>
      </c>
      <c r="O65" s="7">
        <v>199.36665497281177</v>
      </c>
      <c r="P65" s="3">
        <v>70969239</v>
      </c>
      <c r="Q65" s="1">
        <v>570.1</v>
      </c>
      <c r="R65" s="1">
        <f t="shared" si="31"/>
        <v>124485.59726363796</v>
      </c>
      <c r="S65" s="1">
        <f t="shared" si="41"/>
        <v>122758.94</v>
      </c>
      <c r="T65" s="1">
        <f t="shared" si="41"/>
        <v>1556750.92</v>
      </c>
      <c r="U65" s="1">
        <f t="shared" si="41"/>
        <v>18995.589999999997</v>
      </c>
      <c r="V65" s="1">
        <f t="shared" si="41"/>
        <v>219</v>
      </c>
      <c r="W65" s="1">
        <f t="shared" si="41"/>
        <v>4998.1499999999996</v>
      </c>
      <c r="X65" s="1">
        <f t="shared" si="41"/>
        <v>146543.42000000001</v>
      </c>
      <c r="Y65" s="1">
        <f t="shared" si="41"/>
        <v>20085.89</v>
      </c>
      <c r="Z65" s="1">
        <f t="shared" si="41"/>
        <v>185272.68000000002</v>
      </c>
      <c r="AA65" s="1">
        <f t="shared" si="41"/>
        <v>2055624.59</v>
      </c>
      <c r="AB65" s="13">
        <v>44403.93</v>
      </c>
      <c r="AD65" s="13">
        <f t="shared" si="42"/>
        <v>113658.93</v>
      </c>
      <c r="AE65" s="13"/>
      <c r="AF65" s="14">
        <f t="shared" si="34"/>
        <v>2213687.4500000002</v>
      </c>
      <c r="AG65" s="14">
        <f t="shared" si="35"/>
        <v>309835.25</v>
      </c>
      <c r="AH65" s="13">
        <v>2523522.7000000002</v>
      </c>
    </row>
    <row r="66" spans="1:34" x14ac:dyDescent="0.25">
      <c r="A66" s="12">
        <v>0</v>
      </c>
      <c r="B66" s="6" t="s">
        <v>496</v>
      </c>
      <c r="C66" s="6" t="s">
        <v>139</v>
      </c>
      <c r="D66" s="6" t="s">
        <v>497</v>
      </c>
      <c r="E66" s="6">
        <v>3</v>
      </c>
      <c r="F66" s="7">
        <v>129.27524968789012</v>
      </c>
      <c r="G66" s="7">
        <v>2107.6628797336662</v>
      </c>
      <c r="H66" s="7">
        <v>31.207865168539325</v>
      </c>
      <c r="I66" s="7">
        <v>0</v>
      </c>
      <c r="J66" s="7">
        <v>235.72885975863502</v>
      </c>
      <c r="K66" s="7">
        <v>178.99231169371618</v>
      </c>
      <c r="L66" s="7">
        <v>98.270079067831873</v>
      </c>
      <c r="M66" s="7">
        <v>151.00937369954221</v>
      </c>
      <c r="N66" s="7">
        <v>2932.1466188098211</v>
      </c>
      <c r="O66" s="7">
        <v>17.032116104868912</v>
      </c>
      <c r="P66" s="3">
        <v>127925695</v>
      </c>
      <c r="Q66" s="1">
        <v>961.2</v>
      </c>
      <c r="R66" s="1">
        <f t="shared" ref="R66:R97" si="43">P66/Q66</f>
        <v>133089.57032875571</v>
      </c>
      <c r="S66" s="1">
        <f t="shared" si="41"/>
        <v>124259.37</v>
      </c>
      <c r="T66" s="1">
        <f t="shared" si="41"/>
        <v>2025885.56</v>
      </c>
      <c r="U66" s="1">
        <f t="shared" si="41"/>
        <v>29997</v>
      </c>
      <c r="V66" s="1">
        <f t="shared" si="41"/>
        <v>0</v>
      </c>
      <c r="W66" s="1">
        <f t="shared" si="41"/>
        <v>226582.58</v>
      </c>
      <c r="X66" s="1">
        <f t="shared" si="41"/>
        <v>172047.41</v>
      </c>
      <c r="Y66" s="1">
        <f t="shared" si="41"/>
        <v>94457.2</v>
      </c>
      <c r="Z66" s="1">
        <f t="shared" si="41"/>
        <v>145150.21</v>
      </c>
      <c r="AA66" s="1">
        <f t="shared" si="41"/>
        <v>2818379.33</v>
      </c>
      <c r="AD66" s="13">
        <f t="shared" si="42"/>
        <v>16371.269999999999</v>
      </c>
      <c r="AE66" s="13">
        <v>3359.26</v>
      </c>
      <c r="AF66" s="14">
        <f t="shared" si="34"/>
        <v>2838109.86</v>
      </c>
      <c r="AG66" s="14">
        <f t="shared" si="35"/>
        <v>478563.91000000015</v>
      </c>
      <c r="AH66" s="13">
        <v>3316673.77</v>
      </c>
    </row>
    <row r="67" spans="1:34" x14ac:dyDescent="0.25">
      <c r="A67" s="12">
        <v>0</v>
      </c>
      <c r="B67" s="6" t="s">
        <v>498</v>
      </c>
      <c r="C67" s="6" t="s">
        <v>141</v>
      </c>
      <c r="D67" s="6" t="s">
        <v>499</v>
      </c>
      <c r="E67" s="6">
        <v>3</v>
      </c>
      <c r="F67" s="7">
        <v>106.28707986783638</v>
      </c>
      <c r="G67" s="7">
        <v>2322.7134841061866</v>
      </c>
      <c r="H67" s="7">
        <v>37.797402301469745</v>
      </c>
      <c r="I67" s="7">
        <v>7.5738976871368342</v>
      </c>
      <c r="J67" s="7">
        <v>316.9604591546086</v>
      </c>
      <c r="K67" s="7">
        <v>197.11626409935056</v>
      </c>
      <c r="L67" s="7">
        <v>74.011587102654659</v>
      </c>
      <c r="M67" s="7">
        <v>103.99976073829326</v>
      </c>
      <c r="N67" s="7">
        <v>3166.4599350575363</v>
      </c>
      <c r="O67" s="7">
        <v>164.33942691124528</v>
      </c>
      <c r="P67" s="3">
        <v>276919816</v>
      </c>
      <c r="Q67" s="1">
        <v>1755.4</v>
      </c>
      <c r="R67" s="1">
        <f t="shared" si="43"/>
        <v>157753.1138202119</v>
      </c>
      <c r="S67" s="1">
        <f t="shared" si="41"/>
        <v>186576.34</v>
      </c>
      <c r="T67" s="1">
        <f t="shared" si="41"/>
        <v>4077291.25</v>
      </c>
      <c r="U67" s="1">
        <f t="shared" si="41"/>
        <v>66349.56</v>
      </c>
      <c r="V67" s="1">
        <f t="shared" si="41"/>
        <v>13295.22</v>
      </c>
      <c r="W67" s="1">
        <f t="shared" si="41"/>
        <v>556392.39</v>
      </c>
      <c r="X67" s="1">
        <f t="shared" si="41"/>
        <v>346017.89</v>
      </c>
      <c r="Y67" s="1">
        <f t="shared" si="41"/>
        <v>129919.93999999999</v>
      </c>
      <c r="Z67" s="1">
        <f t="shared" si="41"/>
        <v>182561.18</v>
      </c>
      <c r="AA67" s="1">
        <f t="shared" si="41"/>
        <v>5558403.7699999996</v>
      </c>
      <c r="AB67" s="13">
        <v>81.36</v>
      </c>
      <c r="AD67" s="13">
        <f t="shared" si="42"/>
        <v>288481.43</v>
      </c>
      <c r="AE67" s="13">
        <v>215535</v>
      </c>
      <c r="AF67" s="14">
        <f t="shared" si="34"/>
        <v>6062501.5599999996</v>
      </c>
      <c r="AG67" s="14">
        <f t="shared" si="35"/>
        <v>916640</v>
      </c>
      <c r="AH67" s="13">
        <v>6979141.5599999996</v>
      </c>
    </row>
    <row r="68" spans="1:34" x14ac:dyDescent="0.25">
      <c r="A68" s="12">
        <v>1</v>
      </c>
      <c r="B68" s="6" t="s">
        <v>13</v>
      </c>
      <c r="C68" s="6" t="s">
        <v>143</v>
      </c>
      <c r="D68" s="6" t="s">
        <v>500</v>
      </c>
      <c r="E68" s="6">
        <v>3</v>
      </c>
      <c r="F68" s="7">
        <v>91.691042633618821</v>
      </c>
      <c r="G68" s="7">
        <v>2527.3772237906119</v>
      </c>
      <c r="H68" s="7">
        <v>28.838456385472988</v>
      </c>
      <c r="I68" s="7">
        <v>3.9990478013302071</v>
      </c>
      <c r="J68" s="7">
        <v>73.633738456385473</v>
      </c>
      <c r="K68" s="7">
        <v>223.42590554571987</v>
      </c>
      <c r="L68" s="7">
        <v>58.590970859849755</v>
      </c>
      <c r="M68" s="7">
        <v>84.237044834681086</v>
      </c>
      <c r="N68" s="7">
        <v>3091.79343030767</v>
      </c>
      <c r="O68" s="7">
        <v>112.56203167615675</v>
      </c>
      <c r="P68" s="3">
        <v>299693985</v>
      </c>
      <c r="Q68" s="1">
        <v>2089.9</v>
      </c>
      <c r="R68" s="1">
        <f t="shared" si="43"/>
        <v>143401.11249342072</v>
      </c>
      <c r="S68" s="1">
        <f t="shared" si="41"/>
        <v>191625.11</v>
      </c>
      <c r="T68" s="1">
        <f t="shared" si="41"/>
        <v>5281965.66</v>
      </c>
      <c r="U68" s="1">
        <f t="shared" si="41"/>
        <v>60269.49</v>
      </c>
      <c r="V68" s="1">
        <f t="shared" si="41"/>
        <v>8357.61</v>
      </c>
      <c r="W68" s="1">
        <f t="shared" si="41"/>
        <v>153887.15</v>
      </c>
      <c r="X68" s="1">
        <f t="shared" si="41"/>
        <v>466937.8</v>
      </c>
      <c r="Y68" s="1">
        <f t="shared" si="41"/>
        <v>122449.27</v>
      </c>
      <c r="Z68" s="1">
        <f t="shared" si="41"/>
        <v>176047</v>
      </c>
      <c r="AA68" s="1">
        <f t="shared" si="41"/>
        <v>6461539.0899999999</v>
      </c>
      <c r="AB68" s="13">
        <v>3262.02</v>
      </c>
      <c r="AC68" s="13">
        <v>500</v>
      </c>
      <c r="AD68" s="13">
        <f t="shared" si="42"/>
        <v>235243.39</v>
      </c>
      <c r="AE68" s="13"/>
      <c r="AF68" s="14">
        <f t="shared" si="8"/>
        <v>6700544.4999999991</v>
      </c>
      <c r="AG68" s="14">
        <f t="shared" si="9"/>
        <v>1186081.0000000009</v>
      </c>
      <c r="AH68" s="13">
        <v>7886625.5</v>
      </c>
    </row>
    <row r="69" spans="1:34" x14ac:dyDescent="0.25">
      <c r="A69" s="12">
        <v>0</v>
      </c>
      <c r="B69" s="6" t="s">
        <v>43</v>
      </c>
      <c r="C69" s="6" t="s">
        <v>145</v>
      </c>
      <c r="D69" s="6" t="s">
        <v>501</v>
      </c>
      <c r="E69" s="6">
        <v>2</v>
      </c>
      <c r="F69" s="7">
        <v>99.314099825976896</v>
      </c>
      <c r="G69" s="7">
        <v>2334.4872686283816</v>
      </c>
      <c r="H69" s="7">
        <v>22.969087169751621</v>
      </c>
      <c r="I69" s="7">
        <v>4.8399303907609559</v>
      </c>
      <c r="J69" s="7">
        <v>273.09010045878819</v>
      </c>
      <c r="K69" s="7">
        <v>180.64212940990348</v>
      </c>
      <c r="L69" s="7">
        <v>86.919751621578854</v>
      </c>
      <c r="M69" s="7">
        <v>134.02759057111214</v>
      </c>
      <c r="N69" s="7">
        <v>3136.2899580762537</v>
      </c>
      <c r="O69" s="7">
        <v>135.76561066286979</v>
      </c>
      <c r="P69" s="3">
        <v>267841178</v>
      </c>
      <c r="Q69" s="1">
        <v>2528.4</v>
      </c>
      <c r="R69" s="1">
        <f t="shared" si="43"/>
        <v>105933.07150767284</v>
      </c>
      <c r="S69" s="1">
        <f t="shared" si="41"/>
        <v>251105.77</v>
      </c>
      <c r="T69" s="1">
        <f t="shared" si="41"/>
        <v>5902517.6100000003</v>
      </c>
      <c r="U69" s="1">
        <f t="shared" si="41"/>
        <v>58075.040000000001</v>
      </c>
      <c r="V69" s="1">
        <f t="shared" si="41"/>
        <v>12237.28</v>
      </c>
      <c r="W69" s="1">
        <f t="shared" si="41"/>
        <v>690481.01000000013</v>
      </c>
      <c r="X69" s="1">
        <f t="shared" si="41"/>
        <v>456735.55999999994</v>
      </c>
      <c r="Y69" s="1">
        <f t="shared" si="41"/>
        <v>219767.9</v>
      </c>
      <c r="Z69" s="1">
        <f t="shared" si="41"/>
        <v>338875.35999999993</v>
      </c>
      <c r="AA69" s="1">
        <f t="shared" si="41"/>
        <v>7929795.5300000003</v>
      </c>
      <c r="AB69" s="13">
        <v>319654.05</v>
      </c>
      <c r="AC69" s="13">
        <v>8101.1</v>
      </c>
      <c r="AD69" s="13">
        <f t="shared" si="42"/>
        <v>343269.76999999996</v>
      </c>
      <c r="AE69" s="13">
        <v>101417.59</v>
      </c>
      <c r="AF69" s="14">
        <f t="shared" si="34"/>
        <v>8702238.0399999991</v>
      </c>
      <c r="AG69" s="14">
        <f t="shared" si="35"/>
        <v>1173920.4200000018</v>
      </c>
      <c r="AH69" s="13">
        <v>9876158.4600000009</v>
      </c>
    </row>
    <row r="70" spans="1:34" x14ac:dyDescent="0.25">
      <c r="A70" s="12">
        <v>0</v>
      </c>
      <c r="B70" s="6" t="s">
        <v>45</v>
      </c>
      <c r="C70" s="6" t="s">
        <v>147</v>
      </c>
      <c r="D70" s="6" t="s">
        <v>502</v>
      </c>
      <c r="E70" s="6">
        <v>2</v>
      </c>
      <c r="F70" s="7">
        <v>41.354770762378834</v>
      </c>
      <c r="G70" s="7">
        <v>2055.6348205396907</v>
      </c>
      <c r="H70" s="7">
        <v>14.287631647891013</v>
      </c>
      <c r="I70" s="7">
        <v>4.475865863243385</v>
      </c>
      <c r="J70" s="7">
        <v>301.15993712339531</v>
      </c>
      <c r="K70" s="7">
        <v>212.10176316478911</v>
      </c>
      <c r="L70" s="7">
        <v>80.245609117107676</v>
      </c>
      <c r="M70" s="7">
        <v>102.11849620120513</v>
      </c>
      <c r="N70" s="7">
        <v>2811.3788944197013</v>
      </c>
      <c r="O70" s="7">
        <v>154.96750065496462</v>
      </c>
      <c r="P70" s="3">
        <v>496775099</v>
      </c>
      <c r="Q70" s="1">
        <v>3817</v>
      </c>
      <c r="R70" s="1">
        <f t="shared" si="43"/>
        <v>130148.04794341106</v>
      </c>
      <c r="S70" s="1">
        <f t="shared" si="41"/>
        <v>157851.16</v>
      </c>
      <c r="T70" s="1">
        <f t="shared" si="41"/>
        <v>7846358.1099999994</v>
      </c>
      <c r="U70" s="1">
        <f t="shared" si="41"/>
        <v>54535.89</v>
      </c>
      <c r="V70" s="1">
        <f t="shared" si="41"/>
        <v>17084.38</v>
      </c>
      <c r="W70" s="1">
        <f t="shared" si="41"/>
        <v>1149527.48</v>
      </c>
      <c r="X70" s="1">
        <f t="shared" si="41"/>
        <v>809592.43</v>
      </c>
      <c r="Y70" s="1">
        <f t="shared" si="41"/>
        <v>306297.49</v>
      </c>
      <c r="Z70" s="1">
        <f t="shared" si="41"/>
        <v>389786.3</v>
      </c>
      <c r="AA70" s="1">
        <f t="shared" si="41"/>
        <v>10731033.24</v>
      </c>
      <c r="AD70" s="13">
        <f t="shared" si="42"/>
        <v>591510.94999999995</v>
      </c>
      <c r="AE70" s="13"/>
      <c r="AF70" s="14">
        <f t="shared" si="34"/>
        <v>11322544.189999999</v>
      </c>
      <c r="AG70" s="14">
        <f t="shared" si="35"/>
        <v>1567317.0999999996</v>
      </c>
      <c r="AH70" s="13">
        <v>12889861.289999999</v>
      </c>
    </row>
    <row r="71" spans="1:34" x14ac:dyDescent="0.25">
      <c r="A71" s="12">
        <v>0</v>
      </c>
      <c r="B71" s="6" t="s">
        <v>503</v>
      </c>
      <c r="C71" s="6" t="s">
        <v>149</v>
      </c>
      <c r="D71" s="6" t="s">
        <v>504</v>
      </c>
      <c r="E71" s="6">
        <v>2</v>
      </c>
      <c r="F71" s="7">
        <v>77.483157456262148</v>
      </c>
      <c r="G71" s="7">
        <v>2150.5608553179673</v>
      </c>
      <c r="H71" s="7">
        <v>17.040644265481809</v>
      </c>
      <c r="I71" s="7">
        <v>8.8645542904748673</v>
      </c>
      <c r="J71" s="7">
        <v>231.8068369897251</v>
      </c>
      <c r="K71" s="7">
        <v>200.38622604831991</v>
      </c>
      <c r="L71" s="7">
        <v>121.06706192724243</v>
      </c>
      <c r="M71" s="7">
        <v>89.699464037767285</v>
      </c>
      <c r="N71" s="7">
        <v>2896.9088003332408</v>
      </c>
      <c r="O71" s="7">
        <v>60.257089697306306</v>
      </c>
      <c r="P71" s="3">
        <v>396041299</v>
      </c>
      <c r="Q71" s="1">
        <v>3601</v>
      </c>
      <c r="R71" s="1">
        <f t="shared" si="43"/>
        <v>109980.92168841988</v>
      </c>
      <c r="S71" s="1">
        <f t="shared" si="41"/>
        <v>279016.84999999998</v>
      </c>
      <c r="T71" s="1">
        <f t="shared" si="41"/>
        <v>7744169.6399999997</v>
      </c>
      <c r="U71" s="1">
        <f t="shared" si="41"/>
        <v>61363.359999999993</v>
      </c>
      <c r="V71" s="1">
        <f t="shared" si="41"/>
        <v>31921.26</v>
      </c>
      <c r="W71" s="1">
        <f t="shared" si="41"/>
        <v>834736.42</v>
      </c>
      <c r="X71" s="1">
        <f t="shared" si="41"/>
        <v>721590.8</v>
      </c>
      <c r="Y71" s="1">
        <f t="shared" si="41"/>
        <v>435962.49</v>
      </c>
      <c r="Z71" s="1">
        <f t="shared" si="41"/>
        <v>323007.77</v>
      </c>
      <c r="AA71" s="1">
        <f t="shared" si="41"/>
        <v>10431768.59</v>
      </c>
      <c r="AC71" s="13">
        <v>750</v>
      </c>
      <c r="AD71" s="13">
        <f t="shared" si="42"/>
        <v>216985.78</v>
      </c>
      <c r="AE71" s="13">
        <v>103538.65</v>
      </c>
      <c r="AF71" s="14">
        <f t="shared" si="38"/>
        <v>10753043.02</v>
      </c>
      <c r="AG71" s="14">
        <f t="shared" si="39"/>
        <v>2172080.8499999996</v>
      </c>
      <c r="AH71" s="13">
        <v>12925123.869999999</v>
      </c>
    </row>
    <row r="72" spans="1:34" x14ac:dyDescent="0.25">
      <c r="A72" s="12">
        <v>0</v>
      </c>
      <c r="B72" s="6" t="s">
        <v>505</v>
      </c>
      <c r="C72" s="6" t="s">
        <v>151</v>
      </c>
      <c r="D72" s="6" t="s">
        <v>506</v>
      </c>
      <c r="E72" s="6">
        <v>2</v>
      </c>
      <c r="F72" s="7">
        <v>95.15421435346191</v>
      </c>
      <c r="G72" s="7">
        <v>2337.0752576667719</v>
      </c>
      <c r="H72" s="7">
        <v>27.326569712298451</v>
      </c>
      <c r="I72" s="7">
        <v>0.85488460322478654</v>
      </c>
      <c r="J72" s="7">
        <v>355.82258615238698</v>
      </c>
      <c r="K72" s="7">
        <v>207.56911160290863</v>
      </c>
      <c r="L72" s="7">
        <v>119.43061018020867</v>
      </c>
      <c r="M72" s="7">
        <v>124.72241542839078</v>
      </c>
      <c r="N72" s="7">
        <v>3267.9556496996524</v>
      </c>
      <c r="O72" s="7">
        <v>19.742156180840976</v>
      </c>
      <c r="P72" s="3">
        <v>178081600</v>
      </c>
      <c r="Q72" s="1">
        <v>1581.5</v>
      </c>
      <c r="R72" s="1">
        <f t="shared" si="43"/>
        <v>112602.97186215618</v>
      </c>
      <c r="S72" s="1">
        <f t="shared" ref="S72:AA81" si="44">$Q72*F72</f>
        <v>150486.39000000001</v>
      </c>
      <c r="T72" s="1">
        <f t="shared" si="44"/>
        <v>3696084.5199999996</v>
      </c>
      <c r="U72" s="1">
        <f t="shared" si="44"/>
        <v>43216.97</v>
      </c>
      <c r="V72" s="1">
        <f t="shared" si="44"/>
        <v>1352</v>
      </c>
      <c r="W72" s="1">
        <f t="shared" si="44"/>
        <v>562733.42000000004</v>
      </c>
      <c r="X72" s="1">
        <f t="shared" si="44"/>
        <v>328270.55</v>
      </c>
      <c r="Y72" s="1">
        <f t="shared" si="44"/>
        <v>188879.51</v>
      </c>
      <c r="Z72" s="1">
        <f t="shared" si="44"/>
        <v>197248.5</v>
      </c>
      <c r="AA72" s="1">
        <f t="shared" si="44"/>
        <v>5168271.8600000003</v>
      </c>
      <c r="AD72" s="13">
        <f t="shared" ref="AD72:AD81" si="45">$Q72*O72</f>
        <v>31222.22</v>
      </c>
      <c r="AE72" s="13"/>
      <c r="AF72" s="14">
        <f t="shared" si="38"/>
        <v>5199494.08</v>
      </c>
      <c r="AG72" s="14">
        <f t="shared" si="39"/>
        <v>1391307.96</v>
      </c>
      <c r="AH72" s="13">
        <v>6590802.04</v>
      </c>
    </row>
    <row r="73" spans="1:34" x14ac:dyDescent="0.25">
      <c r="A73" s="12">
        <v>0</v>
      </c>
      <c r="B73" s="6" t="s">
        <v>47</v>
      </c>
      <c r="C73" s="6" t="s">
        <v>153</v>
      </c>
      <c r="D73" s="6" t="s">
        <v>507</v>
      </c>
      <c r="E73" s="6">
        <v>1</v>
      </c>
      <c r="F73" s="7">
        <v>71.137578947368425</v>
      </c>
      <c r="G73" s="7">
        <v>2278.578552631579</v>
      </c>
      <c r="H73" s="7">
        <v>32.160131578947365</v>
      </c>
      <c r="I73" s="7">
        <v>6.8093450292397657</v>
      </c>
      <c r="J73" s="7">
        <v>323.26858187134502</v>
      </c>
      <c r="K73" s="7">
        <v>280.73209064327483</v>
      </c>
      <c r="L73" s="7">
        <v>73.223646198830409</v>
      </c>
      <c r="M73" s="7">
        <v>110.80142982456141</v>
      </c>
      <c r="N73" s="7">
        <v>3176.7113567251463</v>
      </c>
      <c r="O73" s="7">
        <v>41.241230994152048</v>
      </c>
      <c r="P73" s="3">
        <v>338071527</v>
      </c>
      <c r="Q73" s="1">
        <v>3420</v>
      </c>
      <c r="R73" s="1">
        <f t="shared" si="43"/>
        <v>98851.323684210525</v>
      </c>
      <c r="S73" s="1">
        <f t="shared" si="44"/>
        <v>243290.52000000002</v>
      </c>
      <c r="T73" s="1">
        <f t="shared" si="44"/>
        <v>7792738.6500000004</v>
      </c>
      <c r="U73" s="1">
        <f t="shared" si="44"/>
        <v>109987.64999999998</v>
      </c>
      <c r="V73" s="1">
        <f t="shared" si="44"/>
        <v>23287.96</v>
      </c>
      <c r="W73" s="1">
        <f t="shared" si="44"/>
        <v>1105578.55</v>
      </c>
      <c r="X73" s="1">
        <f t="shared" si="44"/>
        <v>960103.74999999988</v>
      </c>
      <c r="Y73" s="1">
        <f t="shared" si="44"/>
        <v>250424.87</v>
      </c>
      <c r="Z73" s="1">
        <f t="shared" si="44"/>
        <v>378940.89</v>
      </c>
      <c r="AA73" s="1">
        <f t="shared" si="44"/>
        <v>10864352.84</v>
      </c>
      <c r="AD73" s="13">
        <f t="shared" si="45"/>
        <v>141045.01</v>
      </c>
      <c r="AE73" s="13">
        <v>4056.38</v>
      </c>
      <c r="AF73" s="14">
        <f t="shared" si="38"/>
        <v>11009454.23</v>
      </c>
      <c r="AG73" s="14">
        <f t="shared" si="39"/>
        <v>2955043.5299999993</v>
      </c>
      <c r="AH73" s="13">
        <v>13964497.76</v>
      </c>
    </row>
    <row r="74" spans="1:34" x14ac:dyDescent="0.25">
      <c r="A74" s="12">
        <v>0</v>
      </c>
      <c r="B74" s="6" t="s">
        <v>508</v>
      </c>
      <c r="C74" s="6" t="s">
        <v>155</v>
      </c>
      <c r="D74" s="6" t="s">
        <v>509</v>
      </c>
      <c r="E74" s="6">
        <v>3</v>
      </c>
      <c r="F74" s="7">
        <v>170.04334562520953</v>
      </c>
      <c r="G74" s="7">
        <v>2495.900844787127</v>
      </c>
      <c r="H74" s="7">
        <v>19.007187395239693</v>
      </c>
      <c r="I74" s="7">
        <v>0</v>
      </c>
      <c r="J74" s="7">
        <v>233.899845792826</v>
      </c>
      <c r="K74" s="7">
        <v>283.32195776064367</v>
      </c>
      <c r="L74" s="7">
        <v>142.58018773047269</v>
      </c>
      <c r="M74" s="7">
        <v>156.02479383171305</v>
      </c>
      <c r="N74" s="7">
        <v>3500.7781629232318</v>
      </c>
      <c r="O74" s="7">
        <v>46.038759637948374</v>
      </c>
      <c r="P74" s="3">
        <v>224446452</v>
      </c>
      <c r="Q74" s="1">
        <v>1491.5</v>
      </c>
      <c r="R74" s="1">
        <f t="shared" si="43"/>
        <v>150483.70901776734</v>
      </c>
      <c r="S74" s="1">
        <f t="shared" si="44"/>
        <v>253619.65</v>
      </c>
      <c r="T74" s="1">
        <f t="shared" si="44"/>
        <v>3722636.11</v>
      </c>
      <c r="U74" s="1">
        <f t="shared" si="44"/>
        <v>28349.22</v>
      </c>
      <c r="V74" s="1">
        <f t="shared" si="44"/>
        <v>0</v>
      </c>
      <c r="W74" s="1">
        <f t="shared" si="44"/>
        <v>348861.62</v>
      </c>
      <c r="X74" s="1">
        <f t="shared" si="44"/>
        <v>422574.7</v>
      </c>
      <c r="Y74" s="1">
        <f t="shared" si="44"/>
        <v>212658.35</v>
      </c>
      <c r="Z74" s="1">
        <f t="shared" si="44"/>
        <v>232710.98</v>
      </c>
      <c r="AA74" s="1">
        <f t="shared" si="44"/>
        <v>5221410.63</v>
      </c>
      <c r="AD74" s="13">
        <f t="shared" si="45"/>
        <v>68666.81</v>
      </c>
      <c r="AE74" s="13"/>
      <c r="AF74" s="14">
        <f t="shared" si="38"/>
        <v>5290077.4399999995</v>
      </c>
      <c r="AG74" s="14">
        <f t="shared" si="39"/>
        <v>771065.19000000041</v>
      </c>
      <c r="AH74" s="13">
        <v>6061142.6299999999</v>
      </c>
    </row>
    <row r="75" spans="1:34" x14ac:dyDescent="0.25">
      <c r="A75" s="12">
        <v>0</v>
      </c>
      <c r="B75" s="6" t="s">
        <v>476</v>
      </c>
      <c r="C75" s="6" t="s">
        <v>157</v>
      </c>
      <c r="D75" s="6" t="s">
        <v>510</v>
      </c>
      <c r="E75" s="6">
        <v>3</v>
      </c>
      <c r="F75" s="7">
        <v>35.377097637920521</v>
      </c>
      <c r="G75" s="7">
        <v>2443.1166635737832</v>
      </c>
      <c r="H75" s="7">
        <v>13.620202716435584</v>
      </c>
      <c r="I75" s="7">
        <v>0.42167846380884216</v>
      </c>
      <c r="J75" s="7">
        <v>263.32442406086801</v>
      </c>
      <c r="K75" s="7">
        <v>193.71803858151517</v>
      </c>
      <c r="L75" s="7">
        <v>184.98504369802851</v>
      </c>
      <c r="M75" s="7">
        <v>107.96044378462926</v>
      </c>
      <c r="N75" s="7">
        <v>3242.5235925169886</v>
      </c>
      <c r="O75" s="7">
        <v>135.66183204757741</v>
      </c>
      <c r="P75" s="3">
        <v>1698097879</v>
      </c>
      <c r="Q75" s="1">
        <v>11316.3</v>
      </c>
      <c r="R75" s="1">
        <f t="shared" si="43"/>
        <v>150057.69368079674</v>
      </c>
      <c r="S75" s="1">
        <f t="shared" si="44"/>
        <v>400337.85</v>
      </c>
      <c r="T75" s="1">
        <f t="shared" si="44"/>
        <v>27647041.100000001</v>
      </c>
      <c r="U75" s="1">
        <f t="shared" si="44"/>
        <v>154130.29999999999</v>
      </c>
      <c r="V75" s="1">
        <f t="shared" si="44"/>
        <v>4771.84</v>
      </c>
      <c r="W75" s="1">
        <f t="shared" si="44"/>
        <v>2979858.1800000006</v>
      </c>
      <c r="X75" s="1">
        <f t="shared" si="44"/>
        <v>2192171.44</v>
      </c>
      <c r="Y75" s="1">
        <f t="shared" si="44"/>
        <v>2093346.2499999998</v>
      </c>
      <c r="Z75" s="1">
        <f t="shared" si="44"/>
        <v>1221712.77</v>
      </c>
      <c r="AA75" s="1">
        <f t="shared" si="44"/>
        <v>36693369.729999997</v>
      </c>
      <c r="AC75" s="13">
        <v>4650</v>
      </c>
      <c r="AD75" s="13">
        <f t="shared" si="45"/>
        <v>1535189.99</v>
      </c>
      <c r="AE75" s="13"/>
      <c r="AF75" s="14">
        <f t="shared" si="38"/>
        <v>38233209.719999999</v>
      </c>
      <c r="AG75" s="14">
        <f t="shared" si="39"/>
        <v>5189707.2800000012</v>
      </c>
      <c r="AH75" s="13">
        <v>43422917</v>
      </c>
    </row>
    <row r="76" spans="1:34" x14ac:dyDescent="0.25">
      <c r="A76" s="12">
        <v>0</v>
      </c>
      <c r="B76" s="6" t="s">
        <v>511</v>
      </c>
      <c r="C76" s="6" t="s">
        <v>159</v>
      </c>
      <c r="D76" s="6" t="s">
        <v>512</v>
      </c>
      <c r="E76" s="6">
        <v>1</v>
      </c>
      <c r="F76" s="7">
        <v>86.596361444555754</v>
      </c>
      <c r="G76" s="7">
        <v>2233.9660559960612</v>
      </c>
      <c r="H76" s="7">
        <v>21.692631203626672</v>
      </c>
      <c r="I76" s="7">
        <v>7.6453384722481621</v>
      </c>
      <c r="J76" s="7">
        <v>211.32336112195867</v>
      </c>
      <c r="K76" s="7">
        <v>182.1805779581303</v>
      </c>
      <c r="L76" s="7">
        <v>159.71055232015215</v>
      </c>
      <c r="M76" s="7">
        <v>132.87095607586124</v>
      </c>
      <c r="N76" s="7">
        <v>3035.9858345925941</v>
      </c>
      <c r="O76" s="7">
        <v>83.400193558245746</v>
      </c>
      <c r="P76" s="3">
        <v>467200674</v>
      </c>
      <c r="Q76" s="1">
        <v>5889.7</v>
      </c>
      <c r="R76" s="1">
        <f t="shared" si="43"/>
        <v>79325.037608027575</v>
      </c>
      <c r="S76" s="1">
        <f t="shared" si="44"/>
        <v>510026.59</v>
      </c>
      <c r="T76" s="1">
        <f t="shared" si="44"/>
        <v>13157389.880000001</v>
      </c>
      <c r="U76" s="1">
        <f t="shared" si="44"/>
        <v>127763.09</v>
      </c>
      <c r="V76" s="1">
        <f t="shared" si="44"/>
        <v>45028.75</v>
      </c>
      <c r="W76" s="1">
        <f t="shared" si="44"/>
        <v>1244631.2</v>
      </c>
      <c r="X76" s="1">
        <f t="shared" si="44"/>
        <v>1072988.95</v>
      </c>
      <c r="Y76" s="1">
        <f t="shared" si="44"/>
        <v>940647.24000000011</v>
      </c>
      <c r="Z76" s="1">
        <f t="shared" si="44"/>
        <v>782570.07</v>
      </c>
      <c r="AA76" s="1">
        <f t="shared" si="44"/>
        <v>17881045.77</v>
      </c>
      <c r="AB76" s="13">
        <v>830738.27</v>
      </c>
      <c r="AC76" s="13">
        <v>65797.83</v>
      </c>
      <c r="AD76" s="13">
        <f t="shared" si="45"/>
        <v>491202.11999999994</v>
      </c>
      <c r="AE76" s="13"/>
      <c r="AF76" s="14">
        <f t="shared" si="38"/>
        <v>19268783.989999998</v>
      </c>
      <c r="AG76" s="14">
        <f t="shared" si="39"/>
        <v>4412654.6100000031</v>
      </c>
      <c r="AH76" s="13">
        <v>23681438.600000001</v>
      </c>
    </row>
    <row r="77" spans="1:34" x14ac:dyDescent="0.25">
      <c r="A77" s="12">
        <v>1</v>
      </c>
      <c r="B77" s="6" t="s">
        <v>511</v>
      </c>
      <c r="C77" s="6" t="s">
        <v>161</v>
      </c>
      <c r="D77" s="6" t="s">
        <v>513</v>
      </c>
      <c r="E77" s="6">
        <v>1</v>
      </c>
      <c r="F77" s="7">
        <v>148.92402022756005</v>
      </c>
      <c r="G77" s="7">
        <v>2607.9026337968817</v>
      </c>
      <c r="H77" s="7">
        <v>46.242024863042559</v>
      </c>
      <c r="I77" s="7">
        <v>7.7584492203961224</v>
      </c>
      <c r="J77" s="7">
        <v>49.66512852928782</v>
      </c>
      <c r="K77" s="7">
        <v>224.87029077117572</v>
      </c>
      <c r="L77" s="7">
        <v>106.90813316477032</v>
      </c>
      <c r="M77" s="7">
        <v>100.8634428992836</v>
      </c>
      <c r="N77" s="7">
        <v>3293.1341234723977</v>
      </c>
      <c r="O77" s="7">
        <v>163.26738305941845</v>
      </c>
      <c r="P77" s="3">
        <v>73152819</v>
      </c>
      <c r="Q77" s="1">
        <v>949.2</v>
      </c>
      <c r="R77" s="1">
        <f t="shared" si="43"/>
        <v>77067.866624525908</v>
      </c>
      <c r="S77" s="1">
        <f t="shared" si="44"/>
        <v>141358.68</v>
      </c>
      <c r="T77" s="1">
        <f t="shared" si="44"/>
        <v>2475421.1800000002</v>
      </c>
      <c r="U77" s="1">
        <f t="shared" si="44"/>
        <v>43892.93</v>
      </c>
      <c r="V77" s="1">
        <f t="shared" si="44"/>
        <v>7364.32</v>
      </c>
      <c r="W77" s="1">
        <f t="shared" si="44"/>
        <v>47142.14</v>
      </c>
      <c r="X77" s="1">
        <f t="shared" si="44"/>
        <v>213446.88</v>
      </c>
      <c r="Y77" s="1">
        <f t="shared" si="44"/>
        <v>101477.2</v>
      </c>
      <c r="Z77" s="1">
        <f t="shared" si="44"/>
        <v>95739.58</v>
      </c>
      <c r="AA77" s="1">
        <f t="shared" si="44"/>
        <v>3125842.91</v>
      </c>
      <c r="AD77" s="13">
        <f t="shared" si="45"/>
        <v>154973.4</v>
      </c>
      <c r="AE77" s="13">
        <v>0</v>
      </c>
      <c r="AF77" s="14">
        <f t="shared" si="38"/>
        <v>3280816.31</v>
      </c>
      <c r="AG77" s="14">
        <f t="shared" si="39"/>
        <v>808028.02</v>
      </c>
      <c r="AH77" s="13">
        <v>4088844.33</v>
      </c>
    </row>
    <row r="78" spans="1:34" x14ac:dyDescent="0.25">
      <c r="A78" s="12">
        <v>0</v>
      </c>
      <c r="B78" s="6" t="s">
        <v>514</v>
      </c>
      <c r="C78" s="6" t="s">
        <v>163</v>
      </c>
      <c r="D78" s="6" t="s">
        <v>515</v>
      </c>
      <c r="E78" s="6">
        <v>2</v>
      </c>
      <c r="F78" s="7">
        <v>100.52267144497409</v>
      </c>
      <c r="G78" s="7">
        <v>2087.4399464180092</v>
      </c>
      <c r="H78" s="7">
        <v>21.365951080338192</v>
      </c>
      <c r="I78" s="7">
        <v>4.5973417765561395</v>
      </c>
      <c r="J78" s="7">
        <v>219.41809957899866</v>
      </c>
      <c r="K78" s="7">
        <v>206.19896315368288</v>
      </c>
      <c r="L78" s="7">
        <v>111.63254931978706</v>
      </c>
      <c r="M78" s="7">
        <v>88.666695661250486</v>
      </c>
      <c r="N78" s="7">
        <v>2839.8422184335964</v>
      </c>
      <c r="O78" s="7">
        <v>122.96708186910685</v>
      </c>
      <c r="P78" s="3">
        <v>367926630</v>
      </c>
      <c r="Q78" s="1">
        <v>2874.1</v>
      </c>
      <c r="R78" s="1">
        <f t="shared" si="43"/>
        <v>128014.55412129014</v>
      </c>
      <c r="S78" s="1">
        <f t="shared" si="44"/>
        <v>288912.21000000002</v>
      </c>
      <c r="T78" s="1">
        <f t="shared" si="44"/>
        <v>5999511.1500000004</v>
      </c>
      <c r="U78" s="1">
        <f t="shared" si="44"/>
        <v>61407.88</v>
      </c>
      <c r="V78" s="1">
        <f t="shared" si="44"/>
        <v>13213.22</v>
      </c>
      <c r="W78" s="1">
        <f t="shared" si="44"/>
        <v>630629.56000000006</v>
      </c>
      <c r="X78" s="1">
        <f t="shared" si="44"/>
        <v>592636.43999999994</v>
      </c>
      <c r="Y78" s="1">
        <f t="shared" si="44"/>
        <v>320843.11</v>
      </c>
      <c r="Z78" s="1">
        <f t="shared" si="44"/>
        <v>254836.95</v>
      </c>
      <c r="AA78" s="1">
        <f t="shared" si="44"/>
        <v>8161990.5199999986</v>
      </c>
      <c r="AD78" s="13">
        <f t="shared" si="45"/>
        <v>353419.69</v>
      </c>
      <c r="AE78" s="13"/>
      <c r="AF78" s="14">
        <f t="shared" si="38"/>
        <v>8515410.209999999</v>
      </c>
      <c r="AG78" s="14">
        <f t="shared" si="39"/>
        <v>1993323.7500000019</v>
      </c>
      <c r="AH78" s="13">
        <v>10508733.960000001</v>
      </c>
    </row>
    <row r="79" spans="1:34" x14ac:dyDescent="0.25">
      <c r="A79" s="12">
        <v>1</v>
      </c>
      <c r="B79" s="6" t="s">
        <v>436</v>
      </c>
      <c r="C79" s="6" t="s">
        <v>165</v>
      </c>
      <c r="D79" s="6" t="s">
        <v>516</v>
      </c>
      <c r="E79" s="6">
        <v>3</v>
      </c>
      <c r="F79" s="7">
        <v>135.98019684572515</v>
      </c>
      <c r="G79" s="7">
        <v>2674.2004624688725</v>
      </c>
      <c r="H79" s="7">
        <v>47.540329657298713</v>
      </c>
      <c r="I79" s="7">
        <v>21.000521759753354</v>
      </c>
      <c r="J79" s="7">
        <v>23.959587335467806</v>
      </c>
      <c r="K79" s="7">
        <v>234.67844183564569</v>
      </c>
      <c r="L79" s="7">
        <v>149.17824024665006</v>
      </c>
      <c r="M79" s="7">
        <v>134.39529230404364</v>
      </c>
      <c r="N79" s="7">
        <v>3420.9330724534566</v>
      </c>
      <c r="O79" s="7">
        <v>47.221498873473259</v>
      </c>
      <c r="P79" s="3">
        <v>121817491</v>
      </c>
      <c r="Q79" s="1">
        <v>843.3</v>
      </c>
      <c r="R79" s="1">
        <f t="shared" si="43"/>
        <v>144453.32740424524</v>
      </c>
      <c r="S79" s="1">
        <f t="shared" si="44"/>
        <v>114672.1</v>
      </c>
      <c r="T79" s="1">
        <f t="shared" si="44"/>
        <v>2255153.25</v>
      </c>
      <c r="U79" s="1">
        <f t="shared" si="44"/>
        <v>40090.76</v>
      </c>
      <c r="V79" s="1">
        <f t="shared" si="44"/>
        <v>17709.740000000002</v>
      </c>
      <c r="W79" s="1">
        <f t="shared" si="44"/>
        <v>20205.12</v>
      </c>
      <c r="X79" s="1">
        <f t="shared" si="44"/>
        <v>197904.33</v>
      </c>
      <c r="Y79" s="1">
        <f t="shared" si="44"/>
        <v>125802.01</v>
      </c>
      <c r="Z79" s="1">
        <f t="shared" si="44"/>
        <v>113335.54999999999</v>
      </c>
      <c r="AA79" s="1">
        <f t="shared" si="44"/>
        <v>2884872.86</v>
      </c>
      <c r="AB79" s="13">
        <v>1866.08</v>
      </c>
      <c r="AC79" s="13">
        <v>32980.11</v>
      </c>
      <c r="AD79" s="13">
        <f t="shared" si="45"/>
        <v>39821.89</v>
      </c>
      <c r="AE79" s="13"/>
      <c r="AF79" s="14">
        <f t="shared" si="18"/>
        <v>2959540.94</v>
      </c>
      <c r="AG79" s="14">
        <f t="shared" si="19"/>
        <v>816522.58999999985</v>
      </c>
      <c r="AH79" s="13">
        <v>3776063.53</v>
      </c>
    </row>
    <row r="80" spans="1:34" x14ac:dyDescent="0.25">
      <c r="A80" s="12">
        <v>0</v>
      </c>
      <c r="B80" s="6" t="s">
        <v>517</v>
      </c>
      <c r="C80" s="6" t="s">
        <v>167</v>
      </c>
      <c r="D80" s="6" t="s">
        <v>518</v>
      </c>
      <c r="E80" s="6">
        <v>1</v>
      </c>
      <c r="F80" s="7">
        <v>101.25794733352278</v>
      </c>
      <c r="G80" s="7">
        <v>2369.3808373590982</v>
      </c>
      <c r="H80" s="7">
        <v>19.612849294307093</v>
      </c>
      <c r="I80" s="7">
        <v>4.825191815856777</v>
      </c>
      <c r="J80" s="7">
        <v>349.52345836885473</v>
      </c>
      <c r="K80" s="7">
        <v>206.14929430709481</v>
      </c>
      <c r="L80" s="7">
        <v>227.70387894288149</v>
      </c>
      <c r="M80" s="7">
        <v>117.24828076157999</v>
      </c>
      <c r="N80" s="7">
        <v>3395.7017381831961</v>
      </c>
      <c r="O80" s="7">
        <v>162.84922326418487</v>
      </c>
      <c r="P80" s="3">
        <v>198713325</v>
      </c>
      <c r="Q80" s="1">
        <v>2111.4</v>
      </c>
      <c r="R80" s="1">
        <f t="shared" ref="R80:R91" si="46">P80/Q80</f>
        <v>94114.485649332186</v>
      </c>
      <c r="S80" s="1">
        <f t="shared" ref="S80:AA80" si="47">$Q80*F80</f>
        <v>213796.03</v>
      </c>
      <c r="T80" s="1">
        <f t="shared" si="47"/>
        <v>5002710.7</v>
      </c>
      <c r="U80" s="1">
        <f t="shared" si="47"/>
        <v>41410.57</v>
      </c>
      <c r="V80" s="1">
        <f t="shared" si="47"/>
        <v>10187.91</v>
      </c>
      <c r="W80" s="1">
        <f t="shared" si="47"/>
        <v>737983.83</v>
      </c>
      <c r="X80" s="1">
        <f t="shared" si="47"/>
        <v>435263.62</v>
      </c>
      <c r="Y80" s="1">
        <f t="shared" si="47"/>
        <v>480773.97</v>
      </c>
      <c r="Z80" s="1">
        <f t="shared" si="47"/>
        <v>247558.02000000002</v>
      </c>
      <c r="AA80" s="1">
        <f t="shared" si="47"/>
        <v>7169684.6500000004</v>
      </c>
      <c r="AB80" s="13">
        <v>41081</v>
      </c>
      <c r="AC80" s="13">
        <v>25067</v>
      </c>
      <c r="AD80" s="13">
        <f>$Q80*O80</f>
        <v>343839.85</v>
      </c>
      <c r="AE80" s="13"/>
      <c r="AF80" s="14">
        <f>SUM(AA80:AE80)</f>
        <v>7579672.5</v>
      </c>
      <c r="AG80" s="14">
        <f>AH80-AF80</f>
        <v>1440899.4299999997</v>
      </c>
      <c r="AH80" s="13">
        <v>9020571.9299999997</v>
      </c>
    </row>
    <row r="81" spans="1:34" x14ac:dyDescent="0.25">
      <c r="A81" s="12">
        <v>1</v>
      </c>
      <c r="B81" s="6" t="s">
        <v>519</v>
      </c>
      <c r="C81" s="6" t="s">
        <v>169</v>
      </c>
      <c r="D81" s="6" t="s">
        <v>520</v>
      </c>
      <c r="E81" s="6">
        <v>2</v>
      </c>
      <c r="F81" s="7">
        <v>81.430454390742</v>
      </c>
      <c r="G81" s="7">
        <v>2181.3911419332881</v>
      </c>
      <c r="H81" s="7">
        <v>37.397140912185158</v>
      </c>
      <c r="I81" s="7">
        <v>18.63334751531654</v>
      </c>
      <c r="J81" s="7">
        <v>109.42852280462898</v>
      </c>
      <c r="K81" s="7">
        <v>257.14994894486045</v>
      </c>
      <c r="L81" s="7">
        <v>114.97808883594281</v>
      </c>
      <c r="M81" s="7">
        <v>109.4233407079646</v>
      </c>
      <c r="N81" s="7">
        <v>2909.8319860449283</v>
      </c>
      <c r="O81" s="7">
        <v>55.206364874063986</v>
      </c>
      <c r="P81" s="3">
        <v>133172410</v>
      </c>
      <c r="Q81" s="1">
        <v>1175.2</v>
      </c>
      <c r="R81" s="1">
        <f t="shared" si="43"/>
        <v>113318.93294758338</v>
      </c>
      <c r="S81" s="1">
        <f t="shared" si="44"/>
        <v>95697.07</v>
      </c>
      <c r="T81" s="1">
        <f t="shared" si="44"/>
        <v>2563570.87</v>
      </c>
      <c r="U81" s="1">
        <f t="shared" si="44"/>
        <v>43949.120000000003</v>
      </c>
      <c r="V81" s="1">
        <f t="shared" si="44"/>
        <v>21897.91</v>
      </c>
      <c r="W81" s="1">
        <f t="shared" si="44"/>
        <v>128600.39999999998</v>
      </c>
      <c r="X81" s="1">
        <f t="shared" si="44"/>
        <v>302202.62</v>
      </c>
      <c r="Y81" s="1">
        <f t="shared" si="44"/>
        <v>135122.25</v>
      </c>
      <c r="Z81" s="1">
        <f t="shared" si="44"/>
        <v>128594.31</v>
      </c>
      <c r="AA81" s="1">
        <f t="shared" si="44"/>
        <v>3419634.55</v>
      </c>
      <c r="AC81" s="13">
        <v>1700</v>
      </c>
      <c r="AD81" s="13">
        <f t="shared" si="45"/>
        <v>64878.52</v>
      </c>
      <c r="AE81" s="13"/>
      <c r="AF81" s="14">
        <f t="shared" si="14"/>
        <v>3486213.07</v>
      </c>
      <c r="AG81" s="14">
        <f t="shared" si="15"/>
        <v>842340.93000000017</v>
      </c>
      <c r="AH81" s="13">
        <v>4328554</v>
      </c>
    </row>
    <row r="82" spans="1:34" x14ac:dyDescent="0.25">
      <c r="A82" s="12">
        <v>0</v>
      </c>
      <c r="B82" s="6" t="s">
        <v>49</v>
      </c>
      <c r="C82" s="6" t="s">
        <v>171</v>
      </c>
      <c r="D82" s="6" t="s">
        <v>521</v>
      </c>
      <c r="E82" s="6">
        <v>3</v>
      </c>
      <c r="F82" s="7">
        <v>101.14225251791387</v>
      </c>
      <c r="G82" s="7">
        <v>2160.5685442397826</v>
      </c>
      <c r="H82" s="7">
        <v>19.525579440716839</v>
      </c>
      <c r="I82" s="7">
        <v>7.2267547046170071</v>
      </c>
      <c r="J82" s="7">
        <v>209.99293986922518</v>
      </c>
      <c r="K82" s="7">
        <v>244.97368548513469</v>
      </c>
      <c r="L82" s="7">
        <v>166.0736484465148</v>
      </c>
      <c r="M82" s="7">
        <v>108.52708805219596</v>
      </c>
      <c r="N82" s="7">
        <v>3018.0304927561006</v>
      </c>
      <c r="O82" s="7">
        <v>75.011093066655278</v>
      </c>
      <c r="P82" s="3">
        <v>1163685616</v>
      </c>
      <c r="Q82" s="1">
        <v>7019.7</v>
      </c>
      <c r="R82" s="1">
        <f t="shared" si="43"/>
        <v>165774.26613672951</v>
      </c>
      <c r="S82" s="1">
        <f t="shared" ref="S82:AA89" si="48">$Q82*F82</f>
        <v>709988.27</v>
      </c>
      <c r="T82" s="1">
        <f t="shared" si="48"/>
        <v>15166543.010000002</v>
      </c>
      <c r="U82" s="1">
        <f t="shared" si="48"/>
        <v>137063.71</v>
      </c>
      <c r="V82" s="1">
        <f t="shared" si="48"/>
        <v>50729.65</v>
      </c>
      <c r="W82" s="1">
        <f t="shared" si="48"/>
        <v>1474087.44</v>
      </c>
      <c r="X82" s="1">
        <f t="shared" si="48"/>
        <v>1719641.78</v>
      </c>
      <c r="Y82" s="1">
        <f t="shared" si="48"/>
        <v>1165787.19</v>
      </c>
      <c r="Z82" s="1">
        <f t="shared" si="48"/>
        <v>761827.6</v>
      </c>
      <c r="AA82" s="1">
        <f t="shared" si="48"/>
        <v>21185668.649999999</v>
      </c>
      <c r="AD82" s="13">
        <f t="shared" ref="AD82:AD89" si="49">$Q82*O82</f>
        <v>526555.37</v>
      </c>
      <c r="AE82" s="13"/>
      <c r="AF82" s="14">
        <f t="shared" si="38"/>
        <v>21712224.02</v>
      </c>
      <c r="AG82" s="14">
        <f t="shared" si="39"/>
        <v>4739816.8599999994</v>
      </c>
      <c r="AH82" s="13">
        <v>26452040.879999999</v>
      </c>
    </row>
    <row r="83" spans="1:34" x14ac:dyDescent="0.25">
      <c r="A83" s="12">
        <v>0</v>
      </c>
      <c r="B83" s="6" t="s">
        <v>479</v>
      </c>
      <c r="C83" s="6" t="s">
        <v>173</v>
      </c>
      <c r="D83" s="6" t="s">
        <v>522</v>
      </c>
      <c r="E83" s="6">
        <v>3</v>
      </c>
      <c r="F83" s="7">
        <v>116.54510826436912</v>
      </c>
      <c r="G83" s="7">
        <v>2288.1750708536447</v>
      </c>
      <c r="H83" s="7">
        <v>41.65994785171749</v>
      </c>
      <c r="I83" s="7">
        <v>0</v>
      </c>
      <c r="J83" s="7">
        <v>296.71589955787323</v>
      </c>
      <c r="K83" s="7">
        <v>199.25528284774967</v>
      </c>
      <c r="L83" s="7">
        <v>198.75392812606279</v>
      </c>
      <c r="M83" s="7">
        <v>151.08951932887427</v>
      </c>
      <c r="N83" s="7">
        <v>3292.1947568302912</v>
      </c>
      <c r="O83" s="7">
        <v>127.04222877224804</v>
      </c>
      <c r="P83" s="3">
        <v>252449691</v>
      </c>
      <c r="Q83" s="1">
        <v>1764.2</v>
      </c>
      <c r="R83" s="1">
        <f t="shared" si="43"/>
        <v>143095.84570910328</v>
      </c>
      <c r="S83" s="1">
        <f t="shared" si="48"/>
        <v>205608.88</v>
      </c>
      <c r="T83" s="1">
        <f t="shared" si="48"/>
        <v>4036798.46</v>
      </c>
      <c r="U83" s="1">
        <f t="shared" si="48"/>
        <v>73496.479999999996</v>
      </c>
      <c r="V83" s="1">
        <f t="shared" si="48"/>
        <v>0</v>
      </c>
      <c r="W83" s="1">
        <f t="shared" si="48"/>
        <v>523466.18999999994</v>
      </c>
      <c r="X83" s="1">
        <f t="shared" si="48"/>
        <v>351526.17</v>
      </c>
      <c r="Y83" s="1">
        <f t="shared" si="48"/>
        <v>350641.68</v>
      </c>
      <c r="Z83" s="1">
        <f t="shared" si="48"/>
        <v>266552.13</v>
      </c>
      <c r="AA83" s="1">
        <f t="shared" si="48"/>
        <v>5808089.9900000002</v>
      </c>
      <c r="AB83" s="13">
        <v>8394.7800000000007</v>
      </c>
      <c r="AC83" s="13">
        <v>103.12</v>
      </c>
      <c r="AD83" s="13">
        <f t="shared" si="49"/>
        <v>224127.9</v>
      </c>
      <c r="AE83" s="13">
        <v>11635.28</v>
      </c>
      <c r="AF83" s="14">
        <f t="shared" si="38"/>
        <v>6052351.0700000012</v>
      </c>
      <c r="AG83" s="14">
        <f t="shared" si="39"/>
        <v>1501638.0299999984</v>
      </c>
      <c r="AH83" s="13">
        <v>7553989.0999999996</v>
      </c>
    </row>
    <row r="84" spans="1:34" x14ac:dyDescent="0.25">
      <c r="A84" s="12">
        <v>0</v>
      </c>
      <c r="B84" s="6" t="s">
        <v>523</v>
      </c>
      <c r="C84" s="6" t="s">
        <v>175</v>
      </c>
      <c r="D84" s="6" t="s">
        <v>524</v>
      </c>
      <c r="E84" s="6">
        <v>3</v>
      </c>
      <c r="F84" s="7">
        <v>184.40767458777887</v>
      </c>
      <c r="G84" s="7">
        <v>2461.692749757517</v>
      </c>
      <c r="H84" s="7">
        <v>42.868853055286138</v>
      </c>
      <c r="I84" s="7">
        <v>0.98186226964112522</v>
      </c>
      <c r="J84" s="7">
        <v>268.83576624636277</v>
      </c>
      <c r="K84" s="7">
        <v>239.48823957322989</v>
      </c>
      <c r="L84" s="7">
        <v>170.50925072744909</v>
      </c>
      <c r="M84" s="7">
        <v>104.49498060135792</v>
      </c>
      <c r="N84" s="7">
        <v>3473.2793768186229</v>
      </c>
      <c r="O84" s="7">
        <v>55.484820562560621</v>
      </c>
      <c r="P84" s="3">
        <v>113032260</v>
      </c>
      <c r="Q84" s="1">
        <v>824.8</v>
      </c>
      <c r="R84" s="1">
        <f t="shared" si="46"/>
        <v>137042.02230843841</v>
      </c>
      <c r="S84" s="1">
        <f t="shared" ref="S84:AA91" si="50">$Q84*F84</f>
        <v>152099.45000000001</v>
      </c>
      <c r="T84" s="1">
        <f t="shared" si="50"/>
        <v>2030404.18</v>
      </c>
      <c r="U84" s="1">
        <f t="shared" si="50"/>
        <v>35358.230000000003</v>
      </c>
      <c r="V84" s="1">
        <f t="shared" si="50"/>
        <v>809.84</v>
      </c>
      <c r="W84" s="1">
        <f t="shared" si="50"/>
        <v>221735.74</v>
      </c>
      <c r="X84" s="1">
        <f t="shared" si="50"/>
        <v>197529.9</v>
      </c>
      <c r="Y84" s="1">
        <f t="shared" si="50"/>
        <v>140636.03</v>
      </c>
      <c r="Z84" s="1">
        <f t="shared" si="50"/>
        <v>86187.46</v>
      </c>
      <c r="AA84" s="1">
        <f t="shared" si="50"/>
        <v>2864760.83</v>
      </c>
      <c r="AB84" s="13">
        <v>960</v>
      </c>
      <c r="AC84" s="13">
        <v>300</v>
      </c>
      <c r="AD84" s="13">
        <f t="shared" ref="AD84:AD91" si="51">$Q84*O84</f>
        <v>45763.88</v>
      </c>
      <c r="AE84" s="13">
        <v>15595.83</v>
      </c>
      <c r="AF84" s="14">
        <f t="shared" ref="AF84:AF91" si="52">SUM(AA84:AE84)</f>
        <v>2927380.54</v>
      </c>
      <c r="AG84" s="14">
        <f t="shared" ref="AG84:AG91" si="53">AH84-AF84</f>
        <v>491015.87000000011</v>
      </c>
      <c r="AH84" s="13">
        <v>3418396.41</v>
      </c>
    </row>
    <row r="85" spans="1:34" x14ac:dyDescent="0.25">
      <c r="A85" s="12">
        <v>0</v>
      </c>
      <c r="B85" s="6" t="s">
        <v>470</v>
      </c>
      <c r="C85" s="6" t="s">
        <v>177</v>
      </c>
      <c r="D85" s="6" t="s">
        <v>525</v>
      </c>
      <c r="E85" s="6">
        <v>3</v>
      </c>
      <c r="F85" s="7">
        <v>54.418687604851357</v>
      </c>
      <c r="G85" s="7">
        <v>2364.9924121998847</v>
      </c>
      <c r="H85" s="7">
        <v>26.662393773548583</v>
      </c>
      <c r="I85" s="7">
        <v>8.3738456038062754</v>
      </c>
      <c r="J85" s="7">
        <v>173.13131102004897</v>
      </c>
      <c r="K85" s="7">
        <v>244.76935727840268</v>
      </c>
      <c r="L85" s="7">
        <v>136.61734825774869</v>
      </c>
      <c r="M85" s="7">
        <v>141.30318198069361</v>
      </c>
      <c r="N85" s="7">
        <v>3150.2685377189846</v>
      </c>
      <c r="O85" s="7">
        <v>83.563800500536303</v>
      </c>
      <c r="P85" s="3">
        <v>1142825166</v>
      </c>
      <c r="Q85" s="1">
        <v>7272.2</v>
      </c>
      <c r="R85" s="1">
        <f t="shared" si="46"/>
        <v>157149.85368939248</v>
      </c>
      <c r="S85" s="1">
        <f t="shared" si="50"/>
        <v>395743.58</v>
      </c>
      <c r="T85" s="1">
        <f t="shared" si="50"/>
        <v>17198697.82</v>
      </c>
      <c r="U85" s="1">
        <f t="shared" si="50"/>
        <v>193894.26</v>
      </c>
      <c r="V85" s="1">
        <f t="shared" si="50"/>
        <v>60896.279999999992</v>
      </c>
      <c r="W85" s="1">
        <f t="shared" si="50"/>
        <v>1259045.52</v>
      </c>
      <c r="X85" s="1">
        <f t="shared" si="50"/>
        <v>1780011.72</v>
      </c>
      <c r="Y85" s="1">
        <f t="shared" si="50"/>
        <v>993508.67999999993</v>
      </c>
      <c r="Z85" s="1">
        <f t="shared" si="50"/>
        <v>1027585</v>
      </c>
      <c r="AA85" s="1">
        <f t="shared" si="50"/>
        <v>22909382.859999999</v>
      </c>
      <c r="AB85" s="13">
        <v>45907.44</v>
      </c>
      <c r="AC85" s="13">
        <v>511.02</v>
      </c>
      <c r="AD85" s="13">
        <f t="shared" si="51"/>
        <v>607692.67000000004</v>
      </c>
      <c r="AE85" s="13"/>
      <c r="AF85" s="14">
        <f t="shared" si="52"/>
        <v>23563493.990000002</v>
      </c>
      <c r="AG85" s="14">
        <f t="shared" si="53"/>
        <v>4285204.3199999966</v>
      </c>
      <c r="AH85" s="13">
        <v>27848698.309999999</v>
      </c>
    </row>
    <row r="86" spans="1:34" x14ac:dyDescent="0.25">
      <c r="A86" s="12">
        <v>0</v>
      </c>
      <c r="B86" s="6" t="s">
        <v>51</v>
      </c>
      <c r="C86" s="6" t="s">
        <v>179</v>
      </c>
      <c r="D86" s="6" t="s">
        <v>526</v>
      </c>
      <c r="E86" s="6">
        <v>1</v>
      </c>
      <c r="F86" s="7">
        <v>109.72749505484624</v>
      </c>
      <c r="G86" s="7">
        <v>2402.9405682431216</v>
      </c>
      <c r="H86" s="7">
        <v>49.417820535874839</v>
      </c>
      <c r="I86" s="7">
        <v>16.854432655997122</v>
      </c>
      <c r="J86" s="7">
        <v>370.88636036684051</v>
      </c>
      <c r="K86" s="7">
        <v>259.46097824132352</v>
      </c>
      <c r="L86" s="7">
        <v>95.574536953785284</v>
      </c>
      <c r="M86" s="7">
        <v>128.87385362344901</v>
      </c>
      <c r="N86" s="7">
        <v>3433.7360456752381</v>
      </c>
      <c r="O86" s="7">
        <v>63.590181622010427</v>
      </c>
      <c r="P86" s="3">
        <v>123168752</v>
      </c>
      <c r="Q86" s="1">
        <v>2224.4</v>
      </c>
      <c r="R86" s="1">
        <f t="shared" si="43"/>
        <v>55371.674159323862</v>
      </c>
      <c r="S86" s="1">
        <f t="shared" si="48"/>
        <v>244077.84</v>
      </c>
      <c r="T86" s="1">
        <f t="shared" si="48"/>
        <v>5345101</v>
      </c>
      <c r="U86" s="1">
        <f t="shared" si="48"/>
        <v>109925</v>
      </c>
      <c r="V86" s="1">
        <f t="shared" si="48"/>
        <v>37491</v>
      </c>
      <c r="W86" s="1">
        <f t="shared" si="48"/>
        <v>824999.62000000011</v>
      </c>
      <c r="X86" s="1">
        <f t="shared" si="48"/>
        <v>577145</v>
      </c>
      <c r="Y86" s="1">
        <f t="shared" si="48"/>
        <v>212596</v>
      </c>
      <c r="Z86" s="1">
        <f t="shared" si="48"/>
        <v>286667</v>
      </c>
      <c r="AA86" s="1">
        <f t="shared" si="48"/>
        <v>7638002.46</v>
      </c>
      <c r="AB86" s="13">
        <v>562</v>
      </c>
      <c r="AD86" s="13">
        <f t="shared" si="49"/>
        <v>141450</v>
      </c>
      <c r="AE86" s="13">
        <v>325376</v>
      </c>
      <c r="AF86" s="14">
        <f t="shared" si="6"/>
        <v>8105390.46</v>
      </c>
      <c r="AG86" s="14">
        <f t="shared" si="7"/>
        <v>1614197.0499999998</v>
      </c>
      <c r="AH86" s="13">
        <v>9719587.5099999998</v>
      </c>
    </row>
    <row r="87" spans="1:34" x14ac:dyDescent="0.25">
      <c r="A87" s="12">
        <v>1</v>
      </c>
      <c r="B87" s="6" t="s">
        <v>21</v>
      </c>
      <c r="C87" s="6" t="s">
        <v>181</v>
      </c>
      <c r="D87" s="6" t="s">
        <v>527</v>
      </c>
      <c r="E87" s="6">
        <v>1</v>
      </c>
      <c r="F87" s="7">
        <v>276.19155429382539</v>
      </c>
      <c r="G87" s="7">
        <v>2439.1116394606106</v>
      </c>
      <c r="H87" s="7">
        <v>60.096628814762241</v>
      </c>
      <c r="I87" s="7">
        <v>0</v>
      </c>
      <c r="J87" s="7">
        <v>73.348616039744499</v>
      </c>
      <c r="K87" s="7">
        <v>247.1731724627395</v>
      </c>
      <c r="L87" s="7">
        <v>56.301738821859473</v>
      </c>
      <c r="M87" s="7">
        <v>205.29929027679202</v>
      </c>
      <c r="N87" s="7">
        <v>3357.5226401703335</v>
      </c>
      <c r="O87" s="7">
        <v>102.93846699787083</v>
      </c>
      <c r="P87" s="3">
        <v>23704911</v>
      </c>
      <c r="Q87" s="1">
        <v>281.8</v>
      </c>
      <c r="R87" s="1">
        <f t="shared" si="43"/>
        <v>84119.627395315823</v>
      </c>
      <c r="S87" s="1">
        <f t="shared" si="48"/>
        <v>77830.78</v>
      </c>
      <c r="T87" s="1">
        <f t="shared" si="48"/>
        <v>687341.66000000015</v>
      </c>
      <c r="U87" s="1">
        <f t="shared" si="48"/>
        <v>16935.23</v>
      </c>
      <c r="V87" s="1">
        <f t="shared" si="48"/>
        <v>0</v>
      </c>
      <c r="W87" s="1">
        <f t="shared" si="48"/>
        <v>20669.64</v>
      </c>
      <c r="X87" s="1">
        <f t="shared" si="48"/>
        <v>69653.399999999994</v>
      </c>
      <c r="Y87" s="1">
        <f t="shared" si="48"/>
        <v>15865.83</v>
      </c>
      <c r="Z87" s="1">
        <f t="shared" si="48"/>
        <v>57853.34</v>
      </c>
      <c r="AA87" s="1">
        <f t="shared" si="48"/>
        <v>946149.88</v>
      </c>
      <c r="AB87" s="13">
        <v>92149.79</v>
      </c>
      <c r="AC87" s="13">
        <v>277.67</v>
      </c>
      <c r="AD87" s="13">
        <f t="shared" si="49"/>
        <v>29008.06</v>
      </c>
      <c r="AE87" s="13">
        <v>1545.87</v>
      </c>
      <c r="AF87" s="14">
        <f t="shared" si="10"/>
        <v>1069131.2700000003</v>
      </c>
      <c r="AG87" s="14">
        <f t="shared" si="11"/>
        <v>151386.47999999975</v>
      </c>
      <c r="AH87" s="13">
        <v>1220517.75</v>
      </c>
    </row>
    <row r="88" spans="1:34" x14ac:dyDescent="0.25">
      <c r="A88" s="12">
        <v>0</v>
      </c>
      <c r="B88" s="6" t="s">
        <v>401</v>
      </c>
      <c r="C88" s="6" t="s">
        <v>183</v>
      </c>
      <c r="D88" s="6" t="s">
        <v>528</v>
      </c>
      <c r="E88" s="6">
        <v>5</v>
      </c>
      <c r="F88" s="7">
        <v>138.10270536447808</v>
      </c>
      <c r="G88" s="7">
        <v>3000.1067559936023</v>
      </c>
      <c r="H88" s="7">
        <v>24.77039270856838</v>
      </c>
      <c r="I88" s="7">
        <v>3.9389089530971262</v>
      </c>
      <c r="J88" s="7">
        <v>278.51954891061115</v>
      </c>
      <c r="K88" s="7">
        <v>386.83389578219453</v>
      </c>
      <c r="L88" s="7">
        <v>140.42546939650714</v>
      </c>
      <c r="M88" s="7">
        <v>178.06188042840029</v>
      </c>
      <c r="N88" s="7">
        <v>4150.7595575374589</v>
      </c>
      <c r="O88" s="7">
        <v>29.791043038246109</v>
      </c>
      <c r="P88" s="3">
        <v>23142845906</v>
      </c>
      <c r="Q88" s="1">
        <v>80214.7</v>
      </c>
      <c r="R88" s="1">
        <f t="shared" si="46"/>
        <v>288511.28167281061</v>
      </c>
      <c r="S88" s="1">
        <f t="shared" si="50"/>
        <v>11077867.08</v>
      </c>
      <c r="T88" s="1">
        <f t="shared" si="50"/>
        <v>240652663.40000001</v>
      </c>
      <c r="U88" s="1">
        <f t="shared" si="50"/>
        <v>1986949.6199999999</v>
      </c>
      <c r="V88" s="1">
        <f t="shared" si="50"/>
        <v>315958.40000000002</v>
      </c>
      <c r="W88" s="1">
        <f t="shared" si="50"/>
        <v>22341362.059999999</v>
      </c>
      <c r="X88" s="1">
        <f t="shared" si="50"/>
        <v>31029764.899999999</v>
      </c>
      <c r="Y88" s="1">
        <f t="shared" si="50"/>
        <v>11264186.9</v>
      </c>
      <c r="Z88" s="1">
        <f t="shared" si="50"/>
        <v>14283180.32</v>
      </c>
      <c r="AA88" s="1">
        <f t="shared" si="50"/>
        <v>332951932.68000001</v>
      </c>
      <c r="AD88" s="13">
        <f t="shared" si="51"/>
        <v>2389679.58</v>
      </c>
      <c r="AE88" s="13"/>
      <c r="AF88" s="14">
        <f t="shared" si="52"/>
        <v>335341612.25999999</v>
      </c>
      <c r="AG88" s="14">
        <f t="shared" si="53"/>
        <v>222952177.21000004</v>
      </c>
      <c r="AH88" s="13">
        <v>558293789.47000003</v>
      </c>
    </row>
    <row r="89" spans="1:34" x14ac:dyDescent="0.25">
      <c r="A89" s="12">
        <v>1</v>
      </c>
      <c r="B89" s="6" t="s">
        <v>529</v>
      </c>
      <c r="C89" s="6" t="s">
        <v>185</v>
      </c>
      <c r="D89" s="6" t="s">
        <v>530</v>
      </c>
      <c r="E89" s="6">
        <v>1</v>
      </c>
      <c r="F89" s="7">
        <v>156.3813473295651</v>
      </c>
      <c r="G89" s="7">
        <v>2488.6786826623602</v>
      </c>
      <c r="H89" s="7">
        <v>48.161668012458186</v>
      </c>
      <c r="I89" s="7">
        <v>8.9091360018456562</v>
      </c>
      <c r="J89" s="7">
        <v>155.48255854193101</v>
      </c>
      <c r="K89" s="7">
        <v>231.37961702618526</v>
      </c>
      <c r="L89" s="7">
        <v>107.1546314453801</v>
      </c>
      <c r="M89" s="7">
        <v>138.07286884300382</v>
      </c>
      <c r="N89" s="7">
        <v>3334.2205098627292</v>
      </c>
      <c r="O89" s="7">
        <v>145.55102087899411</v>
      </c>
      <c r="P89" s="3">
        <v>44228699</v>
      </c>
      <c r="Q89" s="1">
        <v>866.9</v>
      </c>
      <c r="R89" s="1">
        <f t="shared" si="43"/>
        <v>51019.378244318839</v>
      </c>
      <c r="S89" s="1">
        <f t="shared" si="48"/>
        <v>135566.99</v>
      </c>
      <c r="T89" s="1">
        <f t="shared" si="48"/>
        <v>2157435.5499999998</v>
      </c>
      <c r="U89" s="1">
        <f t="shared" si="48"/>
        <v>41751.35</v>
      </c>
      <c r="V89" s="1">
        <f t="shared" si="48"/>
        <v>7723.329999999999</v>
      </c>
      <c r="W89" s="1">
        <f t="shared" si="48"/>
        <v>134787.82999999999</v>
      </c>
      <c r="X89" s="1">
        <f t="shared" si="48"/>
        <v>200582.99</v>
      </c>
      <c r="Y89" s="1">
        <f t="shared" si="48"/>
        <v>92892.35</v>
      </c>
      <c r="Z89" s="1">
        <f t="shared" si="48"/>
        <v>119695.37000000001</v>
      </c>
      <c r="AA89" s="1">
        <f t="shared" si="48"/>
        <v>2890435.76</v>
      </c>
      <c r="AB89" s="13">
        <v>105331.69</v>
      </c>
      <c r="AD89" s="13">
        <f t="shared" si="49"/>
        <v>126178.18</v>
      </c>
      <c r="AE89" s="13"/>
      <c r="AF89" s="14">
        <f t="shared" si="12"/>
        <v>3121945.63</v>
      </c>
      <c r="AG89" s="14">
        <f t="shared" si="13"/>
        <v>545165.29</v>
      </c>
      <c r="AH89" s="13">
        <v>3667110.92</v>
      </c>
    </row>
    <row r="90" spans="1:34" x14ac:dyDescent="0.25">
      <c r="A90" s="12">
        <v>0</v>
      </c>
      <c r="B90" s="6" t="s">
        <v>531</v>
      </c>
      <c r="C90" s="6" t="s">
        <v>187</v>
      </c>
      <c r="D90" s="6" t="s">
        <v>532</v>
      </c>
      <c r="E90" s="6">
        <v>4</v>
      </c>
      <c r="F90" s="7">
        <v>74.539283391360911</v>
      </c>
      <c r="G90" s="7">
        <v>2211.7401078930252</v>
      </c>
      <c r="H90" s="7">
        <v>21.76564640165283</v>
      </c>
      <c r="I90" s="7">
        <v>4.7688755404216252</v>
      </c>
      <c r="J90" s="7">
        <v>500.8270937751081</v>
      </c>
      <c r="K90" s="7">
        <v>189.59883307189043</v>
      </c>
      <c r="L90" s="7">
        <v>113.79042736350767</v>
      </c>
      <c r="M90" s="7">
        <v>119.52700960324445</v>
      </c>
      <c r="N90" s="7">
        <v>3236.5572770402118</v>
      </c>
      <c r="O90" s="7">
        <v>222.53076481616102</v>
      </c>
      <c r="P90" s="3">
        <v>934728723</v>
      </c>
      <c r="Q90" s="1">
        <v>5227.3999999999996</v>
      </c>
      <c r="R90" s="1">
        <f t="shared" si="46"/>
        <v>178813.31503232967</v>
      </c>
      <c r="S90" s="1">
        <f t="shared" si="50"/>
        <v>389646.65</v>
      </c>
      <c r="T90" s="1">
        <f t="shared" si="50"/>
        <v>11561650.239999998</v>
      </c>
      <c r="U90" s="1">
        <f t="shared" si="50"/>
        <v>113777.73999999999</v>
      </c>
      <c r="V90" s="1">
        <f t="shared" si="50"/>
        <v>24928.820000000003</v>
      </c>
      <c r="W90" s="1">
        <f t="shared" si="50"/>
        <v>2618023.5499999998</v>
      </c>
      <c r="X90" s="1">
        <f t="shared" si="50"/>
        <v>991108.94</v>
      </c>
      <c r="Y90" s="1">
        <f t="shared" si="50"/>
        <v>594828.07999999996</v>
      </c>
      <c r="Z90" s="1">
        <f t="shared" si="50"/>
        <v>624815.49</v>
      </c>
      <c r="AA90" s="1">
        <f t="shared" si="50"/>
        <v>16918779.510000002</v>
      </c>
      <c r="AC90" s="13">
        <v>1734.23</v>
      </c>
      <c r="AD90" s="13">
        <f t="shared" si="51"/>
        <v>1163257.32</v>
      </c>
      <c r="AE90" s="13">
        <v>0</v>
      </c>
      <c r="AF90" s="14">
        <f t="shared" si="52"/>
        <v>18083771.060000002</v>
      </c>
      <c r="AG90" s="14">
        <f t="shared" si="53"/>
        <v>2171237.8999999985</v>
      </c>
      <c r="AH90" s="13">
        <v>20255008.960000001</v>
      </c>
    </row>
    <row r="91" spans="1:34" x14ac:dyDescent="0.25">
      <c r="A91" s="12">
        <v>0</v>
      </c>
      <c r="B91" s="6" t="s">
        <v>533</v>
      </c>
      <c r="C91" s="6" t="s">
        <v>189</v>
      </c>
      <c r="D91" s="6" t="s">
        <v>534</v>
      </c>
      <c r="E91" s="6">
        <v>1</v>
      </c>
      <c r="F91" s="7">
        <v>59.505441929364068</v>
      </c>
      <c r="G91" s="7">
        <v>2276.3696717690168</v>
      </c>
      <c r="H91" s="7">
        <v>20.008004366017829</v>
      </c>
      <c r="I91" s="7">
        <v>3.3563138335195819</v>
      </c>
      <c r="J91" s="7">
        <v>286.96462486031339</v>
      </c>
      <c r="K91" s="7">
        <v>227.60093557524883</v>
      </c>
      <c r="L91" s="7">
        <v>113.22772941084747</v>
      </c>
      <c r="M91" s="7">
        <v>117.01460796798254</v>
      </c>
      <c r="N91" s="7">
        <v>3104.0473297123108</v>
      </c>
      <c r="O91" s="7">
        <v>288.06409470100573</v>
      </c>
      <c r="P91" s="3">
        <v>247131387</v>
      </c>
      <c r="Q91" s="1">
        <v>3847.9</v>
      </c>
      <c r="R91" s="1">
        <f t="shared" si="46"/>
        <v>64225.002468879131</v>
      </c>
      <c r="S91" s="1">
        <f t="shared" si="50"/>
        <v>228970.99</v>
      </c>
      <c r="T91" s="1">
        <f t="shared" si="50"/>
        <v>8759242.8599999994</v>
      </c>
      <c r="U91" s="1">
        <f t="shared" si="50"/>
        <v>76988.800000000003</v>
      </c>
      <c r="V91" s="1">
        <f t="shared" si="50"/>
        <v>12914.76</v>
      </c>
      <c r="W91" s="1">
        <f t="shared" si="50"/>
        <v>1104211.18</v>
      </c>
      <c r="X91" s="1">
        <f t="shared" si="50"/>
        <v>875785.64</v>
      </c>
      <c r="Y91" s="1">
        <f t="shared" si="50"/>
        <v>435688.98</v>
      </c>
      <c r="Z91" s="1">
        <f t="shared" si="50"/>
        <v>450260.51</v>
      </c>
      <c r="AA91" s="1">
        <f t="shared" si="50"/>
        <v>11944063.720000001</v>
      </c>
      <c r="AB91" s="13">
        <v>477756.96</v>
      </c>
      <c r="AC91" s="13">
        <v>3159.8</v>
      </c>
      <c r="AD91" s="13">
        <f t="shared" si="51"/>
        <v>1108441.83</v>
      </c>
      <c r="AE91" s="13"/>
      <c r="AF91" s="14">
        <f t="shared" si="52"/>
        <v>13533422.310000002</v>
      </c>
      <c r="AG91" s="14">
        <f t="shared" si="53"/>
        <v>2428144.7899999972</v>
      </c>
      <c r="AH91" s="13">
        <v>15961567.1</v>
      </c>
    </row>
    <row r="92" spans="1:34" x14ac:dyDescent="0.25">
      <c r="A92" s="12">
        <v>0</v>
      </c>
      <c r="B92" s="6" t="s">
        <v>415</v>
      </c>
      <c r="C92" s="6" t="s">
        <v>191</v>
      </c>
      <c r="D92" s="6" t="s">
        <v>535</v>
      </c>
      <c r="E92" s="6">
        <v>4</v>
      </c>
      <c r="F92" s="7">
        <v>71.932118484672429</v>
      </c>
      <c r="G92" s="7">
        <v>2450.5926990910793</v>
      </c>
      <c r="H92" s="7">
        <v>14.174727471466976</v>
      </c>
      <c r="I92" s="7">
        <v>9.6836699524367553</v>
      </c>
      <c r="J92" s="7">
        <v>190.69326236595143</v>
      </c>
      <c r="K92" s="7">
        <v>222.31932564574737</v>
      </c>
      <c r="L92" s="7">
        <v>94.410709115796323</v>
      </c>
      <c r="M92" s="7">
        <v>123.18879555682479</v>
      </c>
      <c r="N92" s="7">
        <v>3176.9953076839752</v>
      </c>
      <c r="O92" s="7">
        <v>0.41613211356094099</v>
      </c>
      <c r="P92" s="3">
        <v>2301627669</v>
      </c>
      <c r="Q92" s="1">
        <v>10154.9</v>
      </c>
      <c r="R92" s="1">
        <f t="shared" si="43"/>
        <v>226651.928527115</v>
      </c>
      <c r="S92" s="1">
        <f t="shared" ref="S92:AA101" si="54">$Q92*F92</f>
        <v>730463.47</v>
      </c>
      <c r="T92" s="1">
        <f t="shared" si="54"/>
        <v>24885523.800000001</v>
      </c>
      <c r="U92" s="1">
        <f t="shared" si="54"/>
        <v>143942.94</v>
      </c>
      <c r="V92" s="1">
        <f t="shared" si="54"/>
        <v>98336.7</v>
      </c>
      <c r="W92" s="1">
        <f t="shared" si="54"/>
        <v>1936471.01</v>
      </c>
      <c r="X92" s="1">
        <f t="shared" si="54"/>
        <v>2257630.52</v>
      </c>
      <c r="Y92" s="1">
        <f t="shared" si="54"/>
        <v>958731.31</v>
      </c>
      <c r="Z92" s="1">
        <f t="shared" si="54"/>
        <v>1250969.8999999999</v>
      </c>
      <c r="AA92" s="1">
        <f t="shared" si="54"/>
        <v>32262069.649999999</v>
      </c>
      <c r="AC92" s="13">
        <v>135622.24</v>
      </c>
      <c r="AD92" s="13">
        <f t="shared" ref="AD92:AD101" si="55">$Q92*O92</f>
        <v>4225.78</v>
      </c>
      <c r="AE92" s="13"/>
      <c r="AF92" s="14">
        <f t="shared" si="6"/>
        <v>32401917.669999998</v>
      </c>
      <c r="AG92" s="14">
        <f t="shared" si="7"/>
        <v>6799583.5000000037</v>
      </c>
      <c r="AH92" s="13">
        <v>39201501.170000002</v>
      </c>
    </row>
    <row r="93" spans="1:34" x14ac:dyDescent="0.25">
      <c r="A93" s="12">
        <v>0</v>
      </c>
      <c r="B93" s="6" t="s">
        <v>536</v>
      </c>
      <c r="C93" s="6" t="s">
        <v>193</v>
      </c>
      <c r="D93" s="6" t="s">
        <v>537</v>
      </c>
      <c r="E93" s="6">
        <v>1</v>
      </c>
      <c r="F93" s="7">
        <v>103.66896376616783</v>
      </c>
      <c r="G93" s="7">
        <v>2268.5418048212209</v>
      </c>
      <c r="H93" s="7">
        <v>27.990462108313171</v>
      </c>
      <c r="I93" s="7">
        <v>14.735597574454104</v>
      </c>
      <c r="J93" s="7">
        <v>344.05614003644297</v>
      </c>
      <c r="K93" s="7">
        <v>192.0688861009051</v>
      </c>
      <c r="L93" s="7">
        <v>63.042984735788757</v>
      </c>
      <c r="M93" s="7">
        <v>127.89316246975537</v>
      </c>
      <c r="N93" s="7">
        <v>3141.998001613048</v>
      </c>
      <c r="O93" s="7">
        <v>27.466302237356995</v>
      </c>
      <c r="P93" s="3">
        <v>288484934</v>
      </c>
      <c r="Q93" s="1">
        <v>3347.7</v>
      </c>
      <c r="R93" s="1">
        <f t="shared" si="43"/>
        <v>86174.069958478955</v>
      </c>
      <c r="S93" s="1">
        <f t="shared" si="54"/>
        <v>347052.59</v>
      </c>
      <c r="T93" s="1">
        <f t="shared" si="54"/>
        <v>7594397.4000000013</v>
      </c>
      <c r="U93" s="1">
        <f t="shared" si="54"/>
        <v>93703.67</v>
      </c>
      <c r="V93" s="1">
        <f t="shared" si="54"/>
        <v>49330.36</v>
      </c>
      <c r="W93" s="1">
        <f t="shared" si="54"/>
        <v>1151796.74</v>
      </c>
      <c r="X93" s="1">
        <f t="shared" si="54"/>
        <v>642989.01</v>
      </c>
      <c r="Y93" s="1">
        <f t="shared" si="54"/>
        <v>211049</v>
      </c>
      <c r="Z93" s="1">
        <f t="shared" si="54"/>
        <v>428147.94</v>
      </c>
      <c r="AA93" s="1">
        <f t="shared" si="54"/>
        <v>10518466.710000001</v>
      </c>
      <c r="AB93" s="13">
        <v>331072.05</v>
      </c>
      <c r="AD93" s="13">
        <f t="shared" si="55"/>
        <v>91948.94</v>
      </c>
      <c r="AE93" s="13"/>
      <c r="AF93" s="14">
        <f t="shared" si="6"/>
        <v>10941487.700000001</v>
      </c>
      <c r="AG93" s="14">
        <f t="shared" si="7"/>
        <v>2857676.0699999984</v>
      </c>
      <c r="AH93" s="13">
        <v>13799163.77</v>
      </c>
    </row>
    <row r="94" spans="1:34" x14ac:dyDescent="0.25">
      <c r="A94" s="12">
        <v>0</v>
      </c>
      <c r="B94" s="6" t="s">
        <v>53</v>
      </c>
      <c r="C94" s="6" t="s">
        <v>195</v>
      </c>
      <c r="D94" s="6" t="s">
        <v>538</v>
      </c>
      <c r="E94" s="6">
        <v>1</v>
      </c>
      <c r="F94" s="7">
        <v>73.320067387213925</v>
      </c>
      <c r="G94" s="7">
        <v>2100.3894062048744</v>
      </c>
      <c r="H94" s="7">
        <v>18.932610598170918</v>
      </c>
      <c r="I94" s="7">
        <v>0.49555856999081077</v>
      </c>
      <c r="J94" s="7">
        <v>289.2762088128473</v>
      </c>
      <c r="K94" s="7">
        <v>223.71761475517437</v>
      </c>
      <c r="L94" s="7">
        <v>85.438922679735697</v>
      </c>
      <c r="M94" s="7">
        <v>92.263634971338547</v>
      </c>
      <c r="N94" s="7">
        <v>2883.8340239793461</v>
      </c>
      <c r="O94" s="7">
        <v>91.558839102087248</v>
      </c>
      <c r="P94" s="3">
        <v>346233940</v>
      </c>
      <c r="Q94" s="1">
        <v>4570.6000000000004</v>
      </c>
      <c r="R94" s="1">
        <f t="shared" si="43"/>
        <v>75752.404498315314</v>
      </c>
      <c r="S94" s="1">
        <f t="shared" si="54"/>
        <v>335116.7</v>
      </c>
      <c r="T94" s="1">
        <f t="shared" si="54"/>
        <v>9600039.8200000003</v>
      </c>
      <c r="U94" s="1">
        <f t="shared" si="54"/>
        <v>86533.39</v>
      </c>
      <c r="V94" s="1">
        <f t="shared" si="54"/>
        <v>2265</v>
      </c>
      <c r="W94" s="1">
        <f t="shared" si="54"/>
        <v>1322165.8400000001</v>
      </c>
      <c r="X94" s="1">
        <f t="shared" si="54"/>
        <v>1022523.7300000001</v>
      </c>
      <c r="Y94" s="1">
        <f t="shared" si="54"/>
        <v>390507.14</v>
      </c>
      <c r="Z94" s="1">
        <f t="shared" si="54"/>
        <v>421700.17</v>
      </c>
      <c r="AA94" s="1">
        <f t="shared" si="54"/>
        <v>13180851.790000001</v>
      </c>
      <c r="AB94" s="13">
        <v>2506.35</v>
      </c>
      <c r="AC94" s="13">
        <v>62506.28</v>
      </c>
      <c r="AD94" s="13">
        <f t="shared" si="55"/>
        <v>418478.83</v>
      </c>
      <c r="AE94" s="13">
        <v>139129.42000000001</v>
      </c>
      <c r="AF94" s="14">
        <f t="shared" si="12"/>
        <v>13803472.67</v>
      </c>
      <c r="AG94" s="14">
        <f t="shared" si="13"/>
        <v>3844041.5299999993</v>
      </c>
      <c r="AH94" s="13">
        <v>17647514.199999999</v>
      </c>
    </row>
    <row r="95" spans="1:34" x14ac:dyDescent="0.25">
      <c r="A95" s="12">
        <v>0</v>
      </c>
      <c r="B95" s="6" t="s">
        <v>539</v>
      </c>
      <c r="C95" s="6" t="s">
        <v>197</v>
      </c>
      <c r="D95" s="6" t="s">
        <v>540</v>
      </c>
      <c r="E95" s="6">
        <v>2</v>
      </c>
      <c r="F95" s="7">
        <v>123.93434450680013</v>
      </c>
      <c r="G95" s="7">
        <v>2298.081657313312</v>
      </c>
      <c r="H95" s="7">
        <v>32.981470246220738</v>
      </c>
      <c r="I95" s="7">
        <v>0</v>
      </c>
      <c r="J95" s="7">
        <v>223.47883108347239</v>
      </c>
      <c r="K95" s="7">
        <v>142.10704787906366</v>
      </c>
      <c r="L95" s="7">
        <v>115.52936953334344</v>
      </c>
      <c r="M95" s="7">
        <v>93.366600940391308</v>
      </c>
      <c r="N95" s="7">
        <v>3029.4793215026039</v>
      </c>
      <c r="O95" s="7">
        <v>37.975115020981846</v>
      </c>
      <c r="P95" s="3">
        <v>231508060</v>
      </c>
      <c r="Q95" s="1">
        <v>1977.9</v>
      </c>
      <c r="R95" s="1">
        <f t="shared" si="43"/>
        <v>117047.40381212396</v>
      </c>
      <c r="S95" s="1">
        <f t="shared" si="54"/>
        <v>245129.74</v>
      </c>
      <c r="T95" s="1">
        <f t="shared" si="54"/>
        <v>4545375.71</v>
      </c>
      <c r="U95" s="1">
        <f t="shared" si="54"/>
        <v>65234.05</v>
      </c>
      <c r="V95" s="1">
        <f t="shared" si="54"/>
        <v>0</v>
      </c>
      <c r="W95" s="1">
        <f t="shared" si="54"/>
        <v>442018.78</v>
      </c>
      <c r="X95" s="1">
        <f t="shared" si="54"/>
        <v>281073.53000000003</v>
      </c>
      <c r="Y95" s="1">
        <f t="shared" si="54"/>
        <v>228505.54</v>
      </c>
      <c r="Z95" s="1">
        <f t="shared" si="54"/>
        <v>184669.8</v>
      </c>
      <c r="AA95" s="1">
        <f t="shared" si="54"/>
        <v>5992007.1500000004</v>
      </c>
      <c r="AD95" s="13">
        <f t="shared" ref="AD95:AD100" si="56">$Q95*O95</f>
        <v>75110.98</v>
      </c>
      <c r="AE95" s="13"/>
      <c r="AF95" s="14">
        <f t="shared" si="12"/>
        <v>6067118.1300000008</v>
      </c>
      <c r="AG95" s="14">
        <f t="shared" si="13"/>
        <v>1550321.2999999989</v>
      </c>
      <c r="AH95" s="13">
        <v>7617439.4299999997</v>
      </c>
    </row>
    <row r="96" spans="1:34" x14ac:dyDescent="0.25">
      <c r="A96" s="12">
        <v>0</v>
      </c>
      <c r="B96" s="6" t="s">
        <v>473</v>
      </c>
      <c r="C96" s="6" t="s">
        <v>199</v>
      </c>
      <c r="D96" s="6" t="s">
        <v>541</v>
      </c>
      <c r="E96" s="6">
        <v>2</v>
      </c>
      <c r="F96" s="7">
        <v>92.103606495468284</v>
      </c>
      <c r="G96" s="7">
        <v>2117.3930351747949</v>
      </c>
      <c r="H96" s="7">
        <v>13.202526165299957</v>
      </c>
      <c r="I96" s="7">
        <v>1.9271552654294348</v>
      </c>
      <c r="J96" s="7">
        <v>262.62410984031078</v>
      </c>
      <c r="K96" s="7">
        <v>184.77130583728962</v>
      </c>
      <c r="L96" s="7">
        <v>132.8536928139836</v>
      </c>
      <c r="M96" s="7">
        <v>99.212065709969792</v>
      </c>
      <c r="N96" s="7">
        <v>2904.0874973025466</v>
      </c>
      <c r="O96" s="7">
        <v>202.41791648683642</v>
      </c>
      <c r="P96" s="3">
        <v>877271781</v>
      </c>
      <c r="Q96" s="1">
        <v>7414.4</v>
      </c>
      <c r="R96" s="1">
        <f t="shared" si="43"/>
        <v>118319.99635843764</v>
      </c>
      <c r="S96" s="1">
        <f t="shared" si="54"/>
        <v>682892.98</v>
      </c>
      <c r="T96" s="1">
        <f t="shared" si="54"/>
        <v>15699198.919999998</v>
      </c>
      <c r="U96" s="1">
        <f t="shared" si="54"/>
        <v>97888.81</v>
      </c>
      <c r="V96" s="1">
        <f t="shared" si="54"/>
        <v>14288.7</v>
      </c>
      <c r="W96" s="1">
        <f t="shared" si="54"/>
        <v>1947200.2000000002</v>
      </c>
      <c r="X96" s="1">
        <f t="shared" si="54"/>
        <v>1369968.37</v>
      </c>
      <c r="Y96" s="1">
        <f t="shared" si="54"/>
        <v>985030.41999999993</v>
      </c>
      <c r="Z96" s="1">
        <f t="shared" si="54"/>
        <v>735597.94</v>
      </c>
      <c r="AA96" s="1">
        <f t="shared" si="54"/>
        <v>21532066.34</v>
      </c>
      <c r="AC96" s="13">
        <v>10504.4</v>
      </c>
      <c r="AD96" s="13">
        <f t="shared" si="55"/>
        <v>1500807.4</v>
      </c>
      <c r="AE96" s="13"/>
      <c r="AF96" s="14">
        <f t="shared" si="12"/>
        <v>23043378.139999997</v>
      </c>
      <c r="AG96" s="14">
        <f t="shared" si="13"/>
        <v>4288079.3000000045</v>
      </c>
      <c r="AH96" s="13">
        <v>27331457.440000001</v>
      </c>
    </row>
    <row r="97" spans="1:34" x14ac:dyDescent="0.25">
      <c r="A97" s="12">
        <v>0</v>
      </c>
      <c r="B97" s="6" t="s">
        <v>542</v>
      </c>
      <c r="C97" s="6" t="s">
        <v>201</v>
      </c>
      <c r="D97" s="6" t="s">
        <v>543</v>
      </c>
      <c r="E97" s="6">
        <v>1</v>
      </c>
      <c r="F97" s="7">
        <v>105.49861984900915</v>
      </c>
      <c r="G97" s="7">
        <v>2201.973902956905</v>
      </c>
      <c r="H97" s="7">
        <v>17.89555677886128</v>
      </c>
      <c r="I97" s="7">
        <v>12.471213431896825</v>
      </c>
      <c r="J97" s="7">
        <v>266.79110176156024</v>
      </c>
      <c r="K97" s="7">
        <v>197.60813541994341</v>
      </c>
      <c r="L97" s="7">
        <v>88.277748505819446</v>
      </c>
      <c r="M97" s="7">
        <v>243.365979867883</v>
      </c>
      <c r="N97" s="7">
        <v>3133.8822585718781</v>
      </c>
      <c r="O97" s="7">
        <v>62.872558194400753</v>
      </c>
      <c r="P97" s="3">
        <v>244923826</v>
      </c>
      <c r="Q97" s="1">
        <v>2543.1999999999998</v>
      </c>
      <c r="R97" s="1">
        <f t="shared" si="43"/>
        <v>96305.373545139984</v>
      </c>
      <c r="S97" s="1">
        <f t="shared" si="54"/>
        <v>268304.09000000003</v>
      </c>
      <c r="T97" s="1">
        <f t="shared" si="54"/>
        <v>5600060.0300000003</v>
      </c>
      <c r="U97" s="1">
        <f t="shared" si="54"/>
        <v>45511.98</v>
      </c>
      <c r="V97" s="1">
        <f t="shared" si="54"/>
        <v>31716.79</v>
      </c>
      <c r="W97" s="1">
        <f t="shared" si="54"/>
        <v>678503.13</v>
      </c>
      <c r="X97" s="1">
        <f t="shared" si="54"/>
        <v>502557.01000000007</v>
      </c>
      <c r="Y97" s="1">
        <f t="shared" si="54"/>
        <v>224507.97</v>
      </c>
      <c r="Z97" s="1">
        <f t="shared" si="54"/>
        <v>618928.36</v>
      </c>
      <c r="AA97" s="1">
        <f t="shared" si="54"/>
        <v>7970089.3599999994</v>
      </c>
      <c r="AD97" s="13">
        <f t="shared" si="55"/>
        <v>159897.49</v>
      </c>
      <c r="AE97" s="13"/>
      <c r="AF97" s="14">
        <f t="shared" si="12"/>
        <v>8129986.8499999996</v>
      </c>
      <c r="AG97" s="14">
        <f t="shared" si="13"/>
        <v>1654838.3900000006</v>
      </c>
      <c r="AH97" s="13">
        <v>9784825.2400000002</v>
      </c>
    </row>
    <row r="98" spans="1:34" x14ac:dyDescent="0.25">
      <c r="A98" s="12">
        <v>0</v>
      </c>
      <c r="B98" s="6" t="s">
        <v>55</v>
      </c>
      <c r="C98" s="6" t="s">
        <v>203</v>
      </c>
      <c r="D98" s="6" t="s">
        <v>544</v>
      </c>
      <c r="E98" s="6">
        <v>1</v>
      </c>
      <c r="F98" s="7">
        <v>114.85812996389892</v>
      </c>
      <c r="G98" s="7">
        <v>2058.9079494584835</v>
      </c>
      <c r="H98" s="7">
        <v>37.084137184115519</v>
      </c>
      <c r="I98" s="7">
        <v>8.8683754512635389</v>
      </c>
      <c r="J98" s="7">
        <v>263.1936895306859</v>
      </c>
      <c r="K98" s="7">
        <v>156.93950180505414</v>
      </c>
      <c r="L98" s="7">
        <v>142.7012129963899</v>
      </c>
      <c r="M98" s="7">
        <v>405.81529241877263</v>
      </c>
      <c r="N98" s="7">
        <v>3188.3682888086641</v>
      </c>
      <c r="O98" s="7">
        <v>146.41815884476534</v>
      </c>
      <c r="P98" s="3">
        <v>111453451</v>
      </c>
      <c r="Q98" s="1">
        <v>1385</v>
      </c>
      <c r="R98" s="1">
        <f t="shared" ref="R98:R129" si="57">P98/Q98</f>
        <v>80471.805776173278</v>
      </c>
      <c r="S98" s="1">
        <f t="shared" si="54"/>
        <v>159078.51</v>
      </c>
      <c r="T98" s="1">
        <f t="shared" si="54"/>
        <v>2851587.51</v>
      </c>
      <c r="U98" s="1">
        <f t="shared" si="54"/>
        <v>51361.529999999992</v>
      </c>
      <c r="V98" s="1">
        <f t="shared" si="54"/>
        <v>12282.7</v>
      </c>
      <c r="W98" s="1">
        <f t="shared" si="54"/>
        <v>364523.25999999995</v>
      </c>
      <c r="X98" s="1">
        <f t="shared" si="54"/>
        <v>217361.21</v>
      </c>
      <c r="Y98" s="1">
        <f t="shared" si="54"/>
        <v>197641.18000000002</v>
      </c>
      <c r="Z98" s="1">
        <f t="shared" si="54"/>
        <v>562054.18000000005</v>
      </c>
      <c r="AA98" s="1">
        <f t="shared" si="54"/>
        <v>4415890.08</v>
      </c>
      <c r="AC98" s="13">
        <v>31474.97</v>
      </c>
      <c r="AD98" s="13">
        <f t="shared" si="55"/>
        <v>202789.15</v>
      </c>
      <c r="AE98" s="13"/>
      <c r="AF98" s="14">
        <f t="shared" si="12"/>
        <v>4650154.2</v>
      </c>
      <c r="AG98" s="14">
        <f t="shared" si="13"/>
        <v>1075871.2800000003</v>
      </c>
      <c r="AH98" s="13">
        <v>5726025.4800000004</v>
      </c>
    </row>
    <row r="99" spans="1:34" x14ac:dyDescent="0.25">
      <c r="A99" s="12">
        <v>0</v>
      </c>
      <c r="B99" s="6" t="s">
        <v>545</v>
      </c>
      <c r="C99" s="6" t="s">
        <v>205</v>
      </c>
      <c r="D99" s="6" t="s">
        <v>546</v>
      </c>
      <c r="E99" s="6">
        <v>1</v>
      </c>
      <c r="F99" s="7">
        <v>97.307347000990788</v>
      </c>
      <c r="G99" s="7">
        <v>2231.8865863882329</v>
      </c>
      <c r="H99" s="7">
        <v>17.182520387165614</v>
      </c>
      <c r="I99" s="7">
        <v>23.33196021644692</v>
      </c>
      <c r="J99" s="7">
        <v>388.20953052358817</v>
      </c>
      <c r="K99" s="7">
        <v>192.45251124152125</v>
      </c>
      <c r="L99" s="7">
        <v>77.79227955186343</v>
      </c>
      <c r="M99" s="7">
        <v>168.15135279323223</v>
      </c>
      <c r="N99" s="7">
        <v>3196.3140881030408</v>
      </c>
      <c r="O99" s="7">
        <v>132.0457701394711</v>
      </c>
      <c r="P99" s="3">
        <v>242407774</v>
      </c>
      <c r="Q99" s="1">
        <v>2624.2</v>
      </c>
      <c r="R99" s="1">
        <f t="shared" si="57"/>
        <v>92373.970733937967</v>
      </c>
      <c r="S99" s="1">
        <f t="shared" si="54"/>
        <v>255353.94</v>
      </c>
      <c r="T99" s="1">
        <f t="shared" si="54"/>
        <v>5856916.7800000003</v>
      </c>
      <c r="U99" s="1">
        <f t="shared" si="54"/>
        <v>45090.37</v>
      </c>
      <c r="V99" s="1">
        <f t="shared" si="54"/>
        <v>61227.73</v>
      </c>
      <c r="W99" s="1">
        <f t="shared" si="54"/>
        <v>1018739.45</v>
      </c>
      <c r="X99" s="1">
        <f t="shared" si="54"/>
        <v>505033.88</v>
      </c>
      <c r="Y99" s="1">
        <f t="shared" si="54"/>
        <v>204142.5</v>
      </c>
      <c r="Z99" s="1">
        <f t="shared" si="54"/>
        <v>441262.78</v>
      </c>
      <c r="AA99" s="1">
        <f t="shared" si="54"/>
        <v>8387767.4299999988</v>
      </c>
      <c r="AB99" s="13">
        <v>235008.43</v>
      </c>
      <c r="AD99" s="13">
        <f t="shared" si="55"/>
        <v>346514.51000000007</v>
      </c>
      <c r="AE99" s="13"/>
      <c r="AF99" s="14">
        <f t="shared" si="12"/>
        <v>8969290.3699999992</v>
      </c>
      <c r="AG99" s="14">
        <f t="shared" si="13"/>
        <v>1743773.8900000006</v>
      </c>
      <c r="AH99" s="13">
        <v>10713064.26</v>
      </c>
    </row>
    <row r="100" spans="1:34" x14ac:dyDescent="0.25">
      <c r="A100" s="12">
        <v>0</v>
      </c>
      <c r="B100" s="6" t="s">
        <v>529</v>
      </c>
      <c r="C100" s="6" t="s">
        <v>207</v>
      </c>
      <c r="D100" s="6" t="s">
        <v>547</v>
      </c>
      <c r="E100" s="6">
        <v>1</v>
      </c>
      <c r="F100" s="7">
        <v>104.2268562854432</v>
      </c>
      <c r="G100" s="7">
        <v>2357.919484101591</v>
      </c>
      <c r="H100" s="7">
        <v>27.586511176327811</v>
      </c>
      <c r="I100" s="7">
        <v>4.0856572298594411</v>
      </c>
      <c r="J100" s="7">
        <v>281.90733687857193</v>
      </c>
      <c r="K100" s="7">
        <v>212.49680707870874</v>
      </c>
      <c r="L100" s="7">
        <v>76.23712791544385</v>
      </c>
      <c r="M100" s="7">
        <v>140.3527438822569</v>
      </c>
      <c r="N100" s="7">
        <v>3204.8125245482033</v>
      </c>
      <c r="O100" s="7">
        <v>67.773051038195902</v>
      </c>
      <c r="P100" s="3">
        <v>355838166</v>
      </c>
      <c r="Q100" s="1">
        <v>4531.8999999999996</v>
      </c>
      <c r="R100" s="1">
        <f t="shared" si="57"/>
        <v>78518.538802709692</v>
      </c>
      <c r="S100" s="1">
        <f t="shared" si="54"/>
        <v>472345.69</v>
      </c>
      <c r="T100" s="1">
        <f t="shared" si="54"/>
        <v>10685855.309999999</v>
      </c>
      <c r="U100" s="1">
        <f t="shared" si="54"/>
        <v>125019.31</v>
      </c>
      <c r="V100" s="1">
        <f t="shared" si="54"/>
        <v>18515.79</v>
      </c>
      <c r="W100" s="1">
        <f t="shared" si="54"/>
        <v>1277575.8600000001</v>
      </c>
      <c r="X100" s="1">
        <f t="shared" si="54"/>
        <v>963014.28</v>
      </c>
      <c r="Y100" s="1">
        <f t="shared" si="54"/>
        <v>345499.04</v>
      </c>
      <c r="Z100" s="1">
        <f t="shared" si="54"/>
        <v>636064.6</v>
      </c>
      <c r="AA100" s="1">
        <f t="shared" si="54"/>
        <v>14523889.880000001</v>
      </c>
      <c r="AB100" s="13">
        <v>438196.52</v>
      </c>
      <c r="AD100" s="13">
        <f t="shared" si="56"/>
        <v>307140.69</v>
      </c>
      <c r="AE100" s="13"/>
      <c r="AF100" s="14">
        <f t="shared" si="12"/>
        <v>15269227.09</v>
      </c>
      <c r="AG100" s="14">
        <f t="shared" si="13"/>
        <v>2856547.0100000016</v>
      </c>
      <c r="AH100" s="13">
        <v>18125774.100000001</v>
      </c>
    </row>
    <row r="101" spans="1:34" x14ac:dyDescent="0.25">
      <c r="A101" s="12">
        <v>0</v>
      </c>
      <c r="B101" s="6" t="s">
        <v>548</v>
      </c>
      <c r="C101" s="6" t="s">
        <v>209</v>
      </c>
      <c r="D101" s="6" t="s">
        <v>549</v>
      </c>
      <c r="E101" s="6">
        <v>1</v>
      </c>
      <c r="F101" s="7">
        <v>84.015425639368104</v>
      </c>
      <c r="G101" s="7">
        <v>2267.5025089895357</v>
      </c>
      <c r="H101" s="7">
        <v>27.008169366894268</v>
      </c>
      <c r="I101" s="7">
        <v>0</v>
      </c>
      <c r="J101" s="7">
        <v>347.65471698113208</v>
      </c>
      <c r="K101" s="7">
        <v>223.024023271787</v>
      </c>
      <c r="L101" s="7">
        <v>184.44969092157893</v>
      </c>
      <c r="M101" s="7">
        <v>147.95725021211265</v>
      </c>
      <c r="N101" s="7">
        <v>3281.6117853824089</v>
      </c>
      <c r="O101" s="7">
        <v>70.644418407337085</v>
      </c>
      <c r="P101" s="3">
        <v>207240761</v>
      </c>
      <c r="Q101" s="1">
        <v>2475.1</v>
      </c>
      <c r="R101" s="1">
        <f t="shared" si="57"/>
        <v>83730.257767362942</v>
      </c>
      <c r="S101" s="1">
        <f t="shared" si="54"/>
        <v>207946.58</v>
      </c>
      <c r="T101" s="1">
        <f t="shared" si="54"/>
        <v>5612295.46</v>
      </c>
      <c r="U101" s="1">
        <f t="shared" si="54"/>
        <v>66847.92</v>
      </c>
      <c r="V101" s="1">
        <f t="shared" si="54"/>
        <v>0</v>
      </c>
      <c r="W101" s="1">
        <f t="shared" si="54"/>
        <v>860480.19</v>
      </c>
      <c r="X101" s="1">
        <f t="shared" si="54"/>
        <v>552006.76</v>
      </c>
      <c r="Y101" s="1">
        <f t="shared" si="54"/>
        <v>456531.43</v>
      </c>
      <c r="Z101" s="1">
        <f t="shared" si="54"/>
        <v>366208.99</v>
      </c>
      <c r="AA101" s="1">
        <f t="shared" si="54"/>
        <v>8122317.3300000001</v>
      </c>
      <c r="AB101" s="13">
        <v>312148.3</v>
      </c>
      <c r="AD101" s="13">
        <f t="shared" si="55"/>
        <v>174852</v>
      </c>
      <c r="AE101" s="13">
        <v>1726.35</v>
      </c>
      <c r="AF101" s="14">
        <f t="shared" si="12"/>
        <v>8611043.9800000004</v>
      </c>
      <c r="AG101" s="14">
        <f t="shared" si="13"/>
        <v>1700577.6399999987</v>
      </c>
      <c r="AH101" s="13">
        <v>10311621.619999999</v>
      </c>
    </row>
    <row r="102" spans="1:34" x14ac:dyDescent="0.25">
      <c r="A102" s="12">
        <v>0</v>
      </c>
      <c r="B102" s="6" t="s">
        <v>550</v>
      </c>
      <c r="C102" s="6" t="s">
        <v>211</v>
      </c>
      <c r="D102" s="6" t="s">
        <v>551</v>
      </c>
      <c r="E102" s="6">
        <v>1</v>
      </c>
      <c r="F102" s="7">
        <v>50.026320839754582</v>
      </c>
      <c r="G102" s="7">
        <v>2280.8447297258003</v>
      </c>
      <c r="H102" s="7">
        <v>13.561487016952109</v>
      </c>
      <c r="I102" s="7">
        <v>13.110685935273764</v>
      </c>
      <c r="J102" s="7">
        <v>259.25698874705591</v>
      </c>
      <c r="K102" s="7">
        <v>166.83769009333838</v>
      </c>
      <c r="L102" s="7">
        <v>117.67894216510135</v>
      </c>
      <c r="M102" s="7">
        <v>100.35069931086622</v>
      </c>
      <c r="N102" s="7">
        <v>3001.6675438341426</v>
      </c>
      <c r="O102" s="7">
        <v>27.151609432700418</v>
      </c>
      <c r="P102" s="3">
        <v>335030353</v>
      </c>
      <c r="Q102" s="1">
        <v>3439.1</v>
      </c>
      <c r="R102" s="1">
        <f t="shared" si="57"/>
        <v>97418.031752493393</v>
      </c>
      <c r="S102" s="1">
        <f t="shared" ref="S102:AA111" si="58">$Q102*F102</f>
        <v>172045.52</v>
      </c>
      <c r="T102" s="1">
        <f t="shared" si="58"/>
        <v>7844053.1099999994</v>
      </c>
      <c r="U102" s="1">
        <f t="shared" si="58"/>
        <v>46639.31</v>
      </c>
      <c r="V102" s="1">
        <f t="shared" si="58"/>
        <v>45088.959999999999</v>
      </c>
      <c r="W102" s="1">
        <f t="shared" si="58"/>
        <v>891610.71</v>
      </c>
      <c r="X102" s="1">
        <f t="shared" si="58"/>
        <v>573771.5</v>
      </c>
      <c r="Y102" s="1">
        <f t="shared" si="58"/>
        <v>404709.65</v>
      </c>
      <c r="Z102" s="1">
        <f t="shared" si="58"/>
        <v>345116.09</v>
      </c>
      <c r="AA102" s="1">
        <f t="shared" si="58"/>
        <v>10323034.85</v>
      </c>
      <c r="AD102" s="13">
        <f t="shared" ref="AD102:AD111" si="59">$Q102*O102</f>
        <v>93377.1</v>
      </c>
      <c r="AE102" s="13"/>
      <c r="AF102" s="14">
        <f t="shared" si="12"/>
        <v>10416411.949999999</v>
      </c>
      <c r="AG102" s="14">
        <f t="shared" si="13"/>
        <v>2372714.8800000008</v>
      </c>
      <c r="AH102" s="13">
        <v>12789126.83</v>
      </c>
    </row>
    <row r="103" spans="1:34" x14ac:dyDescent="0.25">
      <c r="A103" s="12">
        <v>0</v>
      </c>
      <c r="B103" s="6" t="s">
        <v>552</v>
      </c>
      <c r="C103" s="6" t="s">
        <v>213</v>
      </c>
      <c r="D103" s="6" t="s">
        <v>553</v>
      </c>
      <c r="E103" s="6">
        <v>4</v>
      </c>
      <c r="F103" s="7">
        <v>112.76823422330098</v>
      </c>
      <c r="G103" s="7">
        <v>2328.4459951456311</v>
      </c>
      <c r="H103" s="7">
        <v>35.198308555825236</v>
      </c>
      <c r="I103" s="7">
        <v>0</v>
      </c>
      <c r="J103" s="7">
        <v>345.59155036407765</v>
      </c>
      <c r="K103" s="7">
        <v>240.98812955097085</v>
      </c>
      <c r="L103" s="7">
        <v>95.076077063106794</v>
      </c>
      <c r="M103" s="7">
        <v>132.66021692961164</v>
      </c>
      <c r="N103" s="7">
        <v>3290.728511832524</v>
      </c>
      <c r="O103" s="7">
        <v>363.22710861650484</v>
      </c>
      <c r="P103" s="3">
        <v>224566453</v>
      </c>
      <c r="Q103" s="1">
        <v>1318.4</v>
      </c>
      <c r="R103" s="1">
        <f t="shared" si="57"/>
        <v>170332.56447208737</v>
      </c>
      <c r="S103" s="1">
        <f t="shared" si="58"/>
        <v>148673.64000000001</v>
      </c>
      <c r="T103" s="1">
        <f t="shared" si="58"/>
        <v>3069823.2</v>
      </c>
      <c r="U103" s="1">
        <f t="shared" si="58"/>
        <v>46405.45</v>
      </c>
      <c r="V103" s="1">
        <f t="shared" si="58"/>
        <v>0</v>
      </c>
      <c r="W103" s="1">
        <f t="shared" si="58"/>
        <v>455627.9</v>
      </c>
      <c r="X103" s="1">
        <f t="shared" si="58"/>
        <v>317718.75</v>
      </c>
      <c r="Y103" s="1">
        <f t="shared" si="58"/>
        <v>125348.3</v>
      </c>
      <c r="Z103" s="1">
        <f t="shared" si="58"/>
        <v>174899.22999999998</v>
      </c>
      <c r="AA103" s="1">
        <f t="shared" si="58"/>
        <v>4338496.47</v>
      </c>
      <c r="AB103" s="13">
        <v>8703.57</v>
      </c>
      <c r="AC103" s="13">
        <v>408.17</v>
      </c>
      <c r="AD103" s="13">
        <f t="shared" si="59"/>
        <v>478878.62</v>
      </c>
      <c r="AE103" s="13"/>
      <c r="AF103" s="14">
        <f t="shared" si="12"/>
        <v>4826486.83</v>
      </c>
      <c r="AG103" s="14">
        <f t="shared" si="13"/>
        <v>1047176.8399999999</v>
      </c>
      <c r="AH103" s="13">
        <v>5873663.6699999999</v>
      </c>
    </row>
    <row r="104" spans="1:34" x14ac:dyDescent="0.25">
      <c r="A104" s="12">
        <v>0</v>
      </c>
      <c r="B104" s="6" t="s">
        <v>57</v>
      </c>
      <c r="C104" s="6" t="s">
        <v>215</v>
      </c>
      <c r="D104" s="6" t="s">
        <v>554</v>
      </c>
      <c r="E104" s="6">
        <v>3</v>
      </c>
      <c r="F104" s="7">
        <v>70.897508986340753</v>
      </c>
      <c r="G104" s="7">
        <v>2308.5860927390368</v>
      </c>
      <c r="H104" s="7">
        <v>23.49902228612509</v>
      </c>
      <c r="I104" s="7">
        <v>1.4060783608914451</v>
      </c>
      <c r="J104" s="7">
        <v>339.62088066139472</v>
      </c>
      <c r="K104" s="7">
        <v>250.35973040977714</v>
      </c>
      <c r="L104" s="7">
        <v>83.349672897196271</v>
      </c>
      <c r="M104" s="7">
        <v>128.36890366642703</v>
      </c>
      <c r="N104" s="7">
        <v>3206.0878900071889</v>
      </c>
      <c r="O104" s="7">
        <v>179.34578360891445</v>
      </c>
      <c r="P104" s="3">
        <v>413113197</v>
      </c>
      <c r="Q104" s="1">
        <v>2782</v>
      </c>
      <c r="R104" s="1">
        <f t="shared" si="57"/>
        <v>148495.03846153847</v>
      </c>
      <c r="S104" s="1">
        <f t="shared" si="58"/>
        <v>197236.86999999997</v>
      </c>
      <c r="T104" s="1">
        <f t="shared" si="58"/>
        <v>6422486.5100000007</v>
      </c>
      <c r="U104" s="1">
        <f t="shared" si="58"/>
        <v>65374.28</v>
      </c>
      <c r="V104" s="1">
        <f t="shared" si="58"/>
        <v>3911.7100000000005</v>
      </c>
      <c r="W104" s="1">
        <f t="shared" si="58"/>
        <v>944825.29000000015</v>
      </c>
      <c r="X104" s="1">
        <f t="shared" si="58"/>
        <v>696500.77</v>
      </c>
      <c r="Y104" s="1">
        <f t="shared" si="58"/>
        <v>231878.79000000004</v>
      </c>
      <c r="Z104" s="1">
        <f t="shared" si="58"/>
        <v>357122.29</v>
      </c>
      <c r="AA104" s="1">
        <f t="shared" si="58"/>
        <v>8919336.5099999998</v>
      </c>
      <c r="AB104" s="13">
        <v>258654</v>
      </c>
      <c r="AD104" s="13">
        <f t="shared" si="59"/>
        <v>498939.97</v>
      </c>
      <c r="AE104" s="13"/>
      <c r="AF104" s="14">
        <f t="shared" si="12"/>
        <v>9676930.4800000004</v>
      </c>
      <c r="AG104" s="14">
        <f t="shared" si="13"/>
        <v>1398842.459999999</v>
      </c>
      <c r="AH104" s="13">
        <v>11075772.939999999</v>
      </c>
    </row>
    <row r="105" spans="1:34" x14ac:dyDescent="0.25">
      <c r="A105" s="12">
        <v>1</v>
      </c>
      <c r="B105" s="6" t="s">
        <v>415</v>
      </c>
      <c r="C105" s="6" t="s">
        <v>217</v>
      </c>
      <c r="D105" s="6" t="s">
        <v>555</v>
      </c>
      <c r="E105" s="6">
        <v>1</v>
      </c>
      <c r="F105" s="7">
        <v>193.06626506024097</v>
      </c>
      <c r="G105" s="7">
        <v>2310.9139993602735</v>
      </c>
      <c r="H105" s="7">
        <v>42.555347051924514</v>
      </c>
      <c r="I105" s="7">
        <v>0</v>
      </c>
      <c r="J105" s="7">
        <v>25.196833351103532</v>
      </c>
      <c r="K105" s="7">
        <v>198.71585456871736</v>
      </c>
      <c r="L105" s="7">
        <v>23.621185627465618</v>
      </c>
      <c r="M105" s="7">
        <v>82.118253545154076</v>
      </c>
      <c r="N105" s="7">
        <v>2876.1877385648791</v>
      </c>
      <c r="O105" s="7">
        <v>12.809297366456979</v>
      </c>
      <c r="P105" s="3">
        <v>83479091</v>
      </c>
      <c r="Q105" s="1">
        <v>937.9</v>
      </c>
      <c r="R105" s="1">
        <f t="shared" si="57"/>
        <v>89006.387674592173</v>
      </c>
      <c r="S105" s="1">
        <f t="shared" si="58"/>
        <v>181076.85</v>
      </c>
      <c r="T105" s="1">
        <f t="shared" si="58"/>
        <v>2167406.2400000002</v>
      </c>
      <c r="U105" s="1">
        <f t="shared" si="58"/>
        <v>39912.660000000003</v>
      </c>
      <c r="V105" s="1">
        <f t="shared" si="58"/>
        <v>0</v>
      </c>
      <c r="W105" s="1">
        <f t="shared" si="58"/>
        <v>23632.11</v>
      </c>
      <c r="X105" s="1">
        <f t="shared" si="58"/>
        <v>186375.6</v>
      </c>
      <c r="Y105" s="1">
        <f t="shared" si="58"/>
        <v>22154.31</v>
      </c>
      <c r="Z105" s="1">
        <f t="shared" si="58"/>
        <v>77018.710000000006</v>
      </c>
      <c r="AA105" s="1">
        <f t="shared" si="58"/>
        <v>2697576.48</v>
      </c>
      <c r="AD105" s="13">
        <f t="shared" si="59"/>
        <v>12013.84</v>
      </c>
      <c r="AE105" s="13"/>
      <c r="AF105" s="14">
        <f t="shared" si="6"/>
        <v>2709590.32</v>
      </c>
      <c r="AG105" s="14">
        <f t="shared" si="7"/>
        <v>550702.06000000006</v>
      </c>
      <c r="AH105" s="13">
        <v>3260292.38</v>
      </c>
    </row>
    <row r="106" spans="1:34" x14ac:dyDescent="0.25">
      <c r="A106" s="12">
        <v>0</v>
      </c>
      <c r="B106" s="6" t="s">
        <v>59</v>
      </c>
      <c r="C106" s="6" t="s">
        <v>219</v>
      </c>
      <c r="D106" s="6" t="s">
        <v>556</v>
      </c>
      <c r="E106" s="6">
        <v>4</v>
      </c>
      <c r="F106" s="7">
        <v>183.91402260891658</v>
      </c>
      <c r="G106" s="7">
        <v>2544.1744697065924</v>
      </c>
      <c r="H106" s="7">
        <v>42.19446208560904</v>
      </c>
      <c r="I106" s="7">
        <v>7.6209831068207805</v>
      </c>
      <c r="J106" s="7">
        <v>327.68160802743557</v>
      </c>
      <c r="K106" s="7">
        <v>207.22014479867906</v>
      </c>
      <c r="L106" s="7">
        <v>98.35835132732123</v>
      </c>
      <c r="M106" s="7">
        <v>168.78577416486729</v>
      </c>
      <c r="N106" s="7">
        <v>3579.9498158262422</v>
      </c>
      <c r="O106" s="7">
        <v>30.598183665692876</v>
      </c>
      <c r="P106" s="3">
        <v>172619443</v>
      </c>
      <c r="Q106" s="1">
        <v>787.3</v>
      </c>
      <c r="R106" s="1">
        <f t="shared" si="57"/>
        <v>219254.97650196878</v>
      </c>
      <c r="S106" s="1">
        <f t="shared" si="58"/>
        <v>144795.51</v>
      </c>
      <c r="T106" s="1">
        <f t="shared" si="58"/>
        <v>2003028.56</v>
      </c>
      <c r="U106" s="1">
        <f t="shared" si="58"/>
        <v>33219.699999999997</v>
      </c>
      <c r="V106" s="1">
        <f t="shared" si="58"/>
        <v>6000</v>
      </c>
      <c r="W106" s="1">
        <f t="shared" si="58"/>
        <v>257983.73</v>
      </c>
      <c r="X106" s="1">
        <f t="shared" si="58"/>
        <v>163144.42000000001</v>
      </c>
      <c r="Y106" s="1">
        <f t="shared" si="58"/>
        <v>77437.53</v>
      </c>
      <c r="Z106" s="1">
        <f t="shared" si="58"/>
        <v>132885.04</v>
      </c>
      <c r="AA106" s="1">
        <f t="shared" si="58"/>
        <v>2818494.49</v>
      </c>
      <c r="AC106" s="13">
        <v>9660</v>
      </c>
      <c r="AD106" s="13">
        <f t="shared" si="59"/>
        <v>24089.95</v>
      </c>
      <c r="AE106" s="13"/>
      <c r="AF106" s="14">
        <f t="shared" si="12"/>
        <v>2852244.4400000004</v>
      </c>
      <c r="AG106" s="14">
        <f t="shared" si="13"/>
        <v>323389.99999999953</v>
      </c>
      <c r="AH106" s="13">
        <v>3175634.44</v>
      </c>
    </row>
    <row r="107" spans="1:34" x14ac:dyDescent="0.25">
      <c r="A107" s="12">
        <v>0</v>
      </c>
      <c r="B107" s="6" t="s">
        <v>421</v>
      </c>
      <c r="C107" s="6" t="s">
        <v>221</v>
      </c>
      <c r="D107" s="6" t="s">
        <v>557</v>
      </c>
      <c r="E107" s="6">
        <v>3</v>
      </c>
      <c r="F107" s="7">
        <v>39.026868948732869</v>
      </c>
      <c r="G107" s="7">
        <v>2260.2236468969895</v>
      </c>
      <c r="H107" s="7">
        <v>21.126593831014233</v>
      </c>
      <c r="I107" s="7">
        <v>3.688601132215227</v>
      </c>
      <c r="J107" s="7">
        <v>263.05283186074809</v>
      </c>
      <c r="K107" s="7">
        <v>150.28354716681659</v>
      </c>
      <c r="L107" s="7">
        <v>130.37479895243638</v>
      </c>
      <c r="M107" s="7">
        <v>95.742083752182424</v>
      </c>
      <c r="N107" s="7">
        <v>2963.5189725411356</v>
      </c>
      <c r="O107" s="7">
        <v>456.03773477593779</v>
      </c>
      <c r="P107" s="3">
        <v>1131652106</v>
      </c>
      <c r="Q107" s="1">
        <v>7560.4</v>
      </c>
      <c r="R107" s="1">
        <f t="shared" si="57"/>
        <v>149681.51235384372</v>
      </c>
      <c r="S107" s="1">
        <f t="shared" si="58"/>
        <v>295058.74</v>
      </c>
      <c r="T107" s="1">
        <f t="shared" si="58"/>
        <v>17088194.859999999</v>
      </c>
      <c r="U107" s="1">
        <f t="shared" si="58"/>
        <v>159725.5</v>
      </c>
      <c r="V107" s="1">
        <f t="shared" si="58"/>
        <v>27887.3</v>
      </c>
      <c r="W107" s="1">
        <f t="shared" si="58"/>
        <v>1988784.6299999997</v>
      </c>
      <c r="X107" s="1">
        <f t="shared" si="58"/>
        <v>1136203.73</v>
      </c>
      <c r="Y107" s="1">
        <f t="shared" si="58"/>
        <v>985685.63</v>
      </c>
      <c r="Z107" s="1">
        <f t="shared" si="58"/>
        <v>723848.45</v>
      </c>
      <c r="AA107" s="1">
        <f t="shared" si="58"/>
        <v>22405388.84</v>
      </c>
      <c r="AB107" s="13">
        <v>40843.79</v>
      </c>
      <c r="AC107" s="13">
        <v>4273.18</v>
      </c>
      <c r="AD107" s="13">
        <f t="shared" si="59"/>
        <v>3447827.69</v>
      </c>
      <c r="AE107" s="13">
        <v>92000</v>
      </c>
      <c r="AF107" s="14">
        <f t="shared" si="18"/>
        <v>25990333.5</v>
      </c>
      <c r="AG107" s="14">
        <f t="shared" si="19"/>
        <v>5913016.6499999985</v>
      </c>
      <c r="AH107" s="13">
        <v>31903350.149999999</v>
      </c>
    </row>
    <row r="108" spans="1:34" x14ac:dyDescent="0.25">
      <c r="A108" s="12">
        <v>0</v>
      </c>
      <c r="B108" s="6" t="s">
        <v>558</v>
      </c>
      <c r="C108" s="6" t="s">
        <v>223</v>
      </c>
      <c r="D108" s="6" t="s">
        <v>559</v>
      </c>
      <c r="E108" s="6">
        <v>1</v>
      </c>
      <c r="F108" s="7">
        <v>67.969757903524382</v>
      </c>
      <c r="G108" s="7">
        <v>2294.1114043047442</v>
      </c>
      <c r="H108" s="7">
        <v>14.156143152698631</v>
      </c>
      <c r="I108" s="7">
        <v>0.24137054916336975</v>
      </c>
      <c r="J108" s="7">
        <v>378.850695074589</v>
      </c>
      <c r="K108" s="7">
        <v>215.33796595404885</v>
      </c>
      <c r="L108" s="7">
        <v>248.36521723349426</v>
      </c>
      <c r="M108" s="7">
        <v>137.19166636419732</v>
      </c>
      <c r="N108" s="7">
        <v>3356.2242205364596</v>
      </c>
      <c r="O108" s="7">
        <v>23.897154368262498</v>
      </c>
      <c r="P108" s="3">
        <v>157149284</v>
      </c>
      <c r="Q108" s="1">
        <v>2755.1</v>
      </c>
      <c r="R108" s="1">
        <f t="shared" si="57"/>
        <v>57039.411999564443</v>
      </c>
      <c r="S108" s="1">
        <f t="shared" si="58"/>
        <v>187263.48</v>
      </c>
      <c r="T108" s="1">
        <f t="shared" si="58"/>
        <v>6320506.3300000001</v>
      </c>
      <c r="U108" s="1">
        <f t="shared" si="58"/>
        <v>39001.589999999997</v>
      </c>
      <c r="V108" s="1">
        <f t="shared" si="58"/>
        <v>665</v>
      </c>
      <c r="W108" s="1">
        <f t="shared" si="58"/>
        <v>1043771.5500000002</v>
      </c>
      <c r="X108" s="1">
        <f t="shared" si="58"/>
        <v>593277.63</v>
      </c>
      <c r="Y108" s="1">
        <f t="shared" si="58"/>
        <v>684271.01</v>
      </c>
      <c r="Z108" s="1">
        <f t="shared" si="58"/>
        <v>377976.76</v>
      </c>
      <c r="AA108" s="1">
        <f t="shared" si="58"/>
        <v>9246733.3499999996</v>
      </c>
      <c r="AC108" s="13">
        <v>3982.5</v>
      </c>
      <c r="AD108" s="13">
        <f t="shared" si="59"/>
        <v>65839.05</v>
      </c>
      <c r="AE108" s="13">
        <v>103457.3</v>
      </c>
      <c r="AF108" s="14">
        <f t="shared" si="18"/>
        <v>9420012.2000000011</v>
      </c>
      <c r="AG108" s="14">
        <f t="shared" si="19"/>
        <v>1508766.7199999988</v>
      </c>
      <c r="AH108" s="13">
        <v>10928778.92</v>
      </c>
    </row>
    <row r="109" spans="1:34" x14ac:dyDescent="0.25">
      <c r="A109" s="12">
        <v>0</v>
      </c>
      <c r="B109" s="6" t="s">
        <v>61</v>
      </c>
      <c r="C109" s="6" t="s">
        <v>225</v>
      </c>
      <c r="D109" s="6" t="s">
        <v>560</v>
      </c>
      <c r="E109" s="6">
        <v>2</v>
      </c>
      <c r="F109" s="7">
        <v>76.823740087940166</v>
      </c>
      <c r="G109" s="7">
        <v>2369.1895035514299</v>
      </c>
      <c r="H109" s="7">
        <v>29.797722575068583</v>
      </c>
      <c r="I109" s="7">
        <v>0.68604607463640122</v>
      </c>
      <c r="J109" s="7">
        <v>266.72764102371377</v>
      </c>
      <c r="K109" s="7">
        <v>214.61565259874479</v>
      </c>
      <c r="L109" s="7">
        <v>131.26643616821374</v>
      </c>
      <c r="M109" s="7">
        <v>105.21824194821299</v>
      </c>
      <c r="N109" s="7">
        <v>3194.32498402796</v>
      </c>
      <c r="O109" s="7">
        <v>45.061806155811944</v>
      </c>
      <c r="P109" s="3">
        <v>308720886</v>
      </c>
      <c r="Q109" s="1">
        <v>2660.9</v>
      </c>
      <c r="R109" s="1">
        <f t="shared" si="57"/>
        <v>116021.2281558871</v>
      </c>
      <c r="S109" s="1">
        <f t="shared" si="58"/>
        <v>204420.29</v>
      </c>
      <c r="T109" s="1">
        <f t="shared" si="58"/>
        <v>6304176.3499999996</v>
      </c>
      <c r="U109" s="1">
        <f t="shared" si="58"/>
        <v>79288.759999999995</v>
      </c>
      <c r="V109" s="1">
        <f t="shared" si="58"/>
        <v>1825.5</v>
      </c>
      <c r="W109" s="1">
        <f t="shared" si="58"/>
        <v>709735.58</v>
      </c>
      <c r="X109" s="1">
        <f t="shared" si="58"/>
        <v>571070.79</v>
      </c>
      <c r="Y109" s="1">
        <f t="shared" si="58"/>
        <v>349286.86</v>
      </c>
      <c r="Z109" s="1">
        <f t="shared" si="58"/>
        <v>279975.21999999997</v>
      </c>
      <c r="AA109" s="1">
        <f t="shared" si="58"/>
        <v>8499779.3499999996</v>
      </c>
      <c r="AC109" s="13">
        <v>39781.31</v>
      </c>
      <c r="AD109" s="13">
        <f t="shared" si="59"/>
        <v>119904.96000000001</v>
      </c>
      <c r="AE109" s="13"/>
      <c r="AF109" s="14">
        <f t="shared" si="18"/>
        <v>8659465.620000001</v>
      </c>
      <c r="AG109" s="14">
        <f t="shared" si="19"/>
        <v>2305286.1999999993</v>
      </c>
      <c r="AH109" s="13">
        <v>10964751.82</v>
      </c>
    </row>
    <row r="110" spans="1:34" x14ac:dyDescent="0.25">
      <c r="A110" s="12">
        <v>0</v>
      </c>
      <c r="B110" s="6" t="s">
        <v>561</v>
      </c>
      <c r="C110" s="6" t="s">
        <v>227</v>
      </c>
      <c r="D110" s="6" t="s">
        <v>562</v>
      </c>
      <c r="E110" s="6">
        <v>4</v>
      </c>
      <c r="F110" s="7">
        <v>48.837304023422746</v>
      </c>
      <c r="G110" s="7">
        <v>2298.7064294484326</v>
      </c>
      <c r="H110" s="7">
        <v>14.241310918020401</v>
      </c>
      <c r="I110" s="7">
        <v>4.6206932376275036</v>
      </c>
      <c r="J110" s="7">
        <v>188.20636097468832</v>
      </c>
      <c r="K110" s="7">
        <v>209.64902011711374</v>
      </c>
      <c r="L110" s="7">
        <v>82.885814129202871</v>
      </c>
      <c r="M110" s="7">
        <v>136.64417737060825</v>
      </c>
      <c r="N110" s="7">
        <v>2983.791110219116</v>
      </c>
      <c r="O110" s="7">
        <v>70.082843785417452</v>
      </c>
      <c r="P110" s="3">
        <v>782154709</v>
      </c>
      <c r="Q110" s="1">
        <v>4235.2</v>
      </c>
      <c r="R110" s="1">
        <f t="shared" si="57"/>
        <v>184679.52139214205</v>
      </c>
      <c r="S110" s="1">
        <f t="shared" si="58"/>
        <v>206835.75</v>
      </c>
      <c r="T110" s="1">
        <f t="shared" si="58"/>
        <v>9735481.4700000007</v>
      </c>
      <c r="U110" s="1">
        <f t="shared" si="58"/>
        <v>60314.8</v>
      </c>
      <c r="V110" s="1">
        <f t="shared" si="58"/>
        <v>19569.560000000001</v>
      </c>
      <c r="W110" s="1">
        <f t="shared" si="58"/>
        <v>797091.58</v>
      </c>
      <c r="X110" s="1">
        <f t="shared" si="58"/>
        <v>887905.53</v>
      </c>
      <c r="Y110" s="1">
        <f t="shared" si="58"/>
        <v>351038</v>
      </c>
      <c r="Z110" s="1">
        <f t="shared" si="58"/>
        <v>578715.42000000004</v>
      </c>
      <c r="AA110" s="1">
        <f t="shared" si="58"/>
        <v>12636952.109999999</v>
      </c>
      <c r="AB110" s="13">
        <v>1917.71</v>
      </c>
      <c r="AD110" s="13">
        <f t="shared" si="59"/>
        <v>296814.86</v>
      </c>
      <c r="AE110" s="13"/>
      <c r="AF110" s="14">
        <f t="shared" si="18"/>
        <v>12935684.68</v>
      </c>
      <c r="AG110" s="14">
        <f t="shared" si="19"/>
        <v>2267727</v>
      </c>
      <c r="AH110" s="13">
        <v>15203411.68</v>
      </c>
    </row>
    <row r="111" spans="1:34" x14ac:dyDescent="0.25">
      <c r="A111" s="12">
        <v>0</v>
      </c>
      <c r="B111" s="6" t="s">
        <v>563</v>
      </c>
      <c r="C111" s="6" t="s">
        <v>229</v>
      </c>
      <c r="D111" s="6" t="s">
        <v>564</v>
      </c>
      <c r="E111" s="6">
        <v>2</v>
      </c>
      <c r="F111" s="7">
        <v>83.881519559590217</v>
      </c>
      <c r="G111" s="7">
        <v>2010.5355426738124</v>
      </c>
      <c r="H111" s="7">
        <v>16.416930985453352</v>
      </c>
      <c r="I111" s="7">
        <v>0</v>
      </c>
      <c r="J111" s="7">
        <v>388.33763534944768</v>
      </c>
      <c r="K111" s="7">
        <v>229.04256079332092</v>
      </c>
      <c r="L111" s="7">
        <v>112.32679645630536</v>
      </c>
      <c r="M111" s="7">
        <v>120.85310437857741</v>
      </c>
      <c r="N111" s="7">
        <v>2961.394090196507</v>
      </c>
      <c r="O111" s="7">
        <v>32.623238178570126</v>
      </c>
      <c r="P111" s="3">
        <v>333371773</v>
      </c>
      <c r="Q111" s="1">
        <v>2742.9</v>
      </c>
      <c r="R111" s="1">
        <f t="shared" si="57"/>
        <v>121539.89317875241</v>
      </c>
      <c r="S111" s="1">
        <f t="shared" si="58"/>
        <v>230078.62000000002</v>
      </c>
      <c r="T111" s="1">
        <f t="shared" si="58"/>
        <v>5514697.9400000004</v>
      </c>
      <c r="U111" s="1">
        <f t="shared" si="58"/>
        <v>45030</v>
      </c>
      <c r="V111" s="1">
        <f t="shared" si="58"/>
        <v>0</v>
      </c>
      <c r="W111" s="1">
        <f t="shared" si="58"/>
        <v>1065171.3</v>
      </c>
      <c r="X111" s="1">
        <f t="shared" si="58"/>
        <v>628240.84</v>
      </c>
      <c r="Y111" s="1">
        <f t="shared" si="58"/>
        <v>308101.17</v>
      </c>
      <c r="Z111" s="1">
        <f t="shared" si="58"/>
        <v>331487.98</v>
      </c>
      <c r="AA111" s="1">
        <f t="shared" si="58"/>
        <v>8122807.8499999996</v>
      </c>
      <c r="AD111" s="13">
        <f t="shared" si="59"/>
        <v>89482.28</v>
      </c>
      <c r="AE111" s="13"/>
      <c r="AF111" s="14">
        <f t="shared" si="18"/>
        <v>8212290.1299999999</v>
      </c>
      <c r="AG111" s="14">
        <f t="shared" si="19"/>
        <v>2193135.46</v>
      </c>
      <c r="AH111" s="13">
        <v>10405425.59</v>
      </c>
    </row>
    <row r="112" spans="1:34" x14ac:dyDescent="0.25">
      <c r="A112" s="12">
        <v>0</v>
      </c>
      <c r="B112" s="6" t="s">
        <v>565</v>
      </c>
      <c r="C112" s="6" t="s">
        <v>231</v>
      </c>
      <c r="D112" s="6" t="s">
        <v>566</v>
      </c>
      <c r="E112" s="6">
        <v>4</v>
      </c>
      <c r="F112" s="7">
        <v>108.76889510382347</v>
      </c>
      <c r="G112" s="7">
        <v>2386.008616197993</v>
      </c>
      <c r="H112" s="7">
        <v>35.972956095318366</v>
      </c>
      <c r="I112" s="7">
        <v>0.2003677879089725</v>
      </c>
      <c r="J112" s="7">
        <v>194.64191632825072</v>
      </c>
      <c r="K112" s="7">
        <v>158.57108650678111</v>
      </c>
      <c r="L112" s="7">
        <v>139.9601179986208</v>
      </c>
      <c r="M112" s="7">
        <v>93.3120488851429</v>
      </c>
      <c r="N112" s="7">
        <v>3117.4360049038391</v>
      </c>
      <c r="O112" s="7">
        <v>329.96065435598808</v>
      </c>
      <c r="P112" s="3">
        <v>536901432</v>
      </c>
      <c r="Q112" s="1">
        <v>2610.1999999999998</v>
      </c>
      <c r="R112" s="1">
        <f t="shared" si="57"/>
        <v>205693.59895793427</v>
      </c>
      <c r="S112" s="1">
        <f t="shared" ref="S112:AA121" si="60">$Q112*F112</f>
        <v>283908.57</v>
      </c>
      <c r="T112" s="1">
        <f t="shared" si="60"/>
        <v>6227959.6900000004</v>
      </c>
      <c r="U112" s="1">
        <f t="shared" si="60"/>
        <v>93896.61</v>
      </c>
      <c r="V112" s="1">
        <f t="shared" si="60"/>
        <v>523</v>
      </c>
      <c r="W112" s="1">
        <f t="shared" si="60"/>
        <v>508054.32999999996</v>
      </c>
      <c r="X112" s="1">
        <f t="shared" si="60"/>
        <v>413902.25000000006</v>
      </c>
      <c r="Y112" s="1">
        <f t="shared" si="60"/>
        <v>365323.89999999997</v>
      </c>
      <c r="Z112" s="1">
        <f t="shared" si="60"/>
        <v>243563.11</v>
      </c>
      <c r="AA112" s="1">
        <f t="shared" si="60"/>
        <v>8137131.46</v>
      </c>
      <c r="AD112" s="13">
        <f t="shared" ref="AD112:AD121" si="61">$Q112*O112</f>
        <v>861263.3</v>
      </c>
      <c r="AE112" s="13">
        <v>2148</v>
      </c>
      <c r="AF112" s="14">
        <f t="shared" si="18"/>
        <v>9000542.7599999998</v>
      </c>
      <c r="AG112" s="14">
        <f t="shared" si="19"/>
        <v>1810852.9800000004</v>
      </c>
      <c r="AH112" s="13">
        <v>10811395.74</v>
      </c>
    </row>
    <row r="113" spans="1:34" x14ac:dyDescent="0.25">
      <c r="A113" s="12">
        <v>1</v>
      </c>
      <c r="B113" s="6" t="s">
        <v>45</v>
      </c>
      <c r="C113" s="6" t="s">
        <v>233</v>
      </c>
      <c r="D113" s="6" t="s">
        <v>567</v>
      </c>
      <c r="E113" s="6">
        <v>2</v>
      </c>
      <c r="F113" s="7">
        <v>123.46293439130116</v>
      </c>
      <c r="G113" s="7">
        <v>2496.7951583278232</v>
      </c>
      <c r="H113" s="7">
        <v>38.604687385203142</v>
      </c>
      <c r="I113" s="7">
        <v>0.47094996693850566</v>
      </c>
      <c r="J113" s="7">
        <v>169.39365954007789</v>
      </c>
      <c r="K113" s="7">
        <v>339.18968481375362</v>
      </c>
      <c r="L113" s="7">
        <v>130.91362868268314</v>
      </c>
      <c r="M113" s="7">
        <v>108.76079641466463</v>
      </c>
      <c r="N113" s="7">
        <v>3407.5914995224452</v>
      </c>
      <c r="O113" s="7">
        <v>17.004033502314304</v>
      </c>
      <c r="P113" s="3">
        <v>174963076</v>
      </c>
      <c r="Q113" s="1">
        <v>1361.1</v>
      </c>
      <c r="R113" s="1">
        <f t="shared" si="57"/>
        <v>128545.35008449049</v>
      </c>
      <c r="S113" s="1">
        <f t="shared" si="60"/>
        <v>168045.4</v>
      </c>
      <c r="T113" s="1">
        <f t="shared" si="60"/>
        <v>3398387.8899999997</v>
      </c>
      <c r="U113" s="1">
        <f t="shared" si="60"/>
        <v>52544.84</v>
      </c>
      <c r="V113" s="1">
        <f t="shared" si="60"/>
        <v>641.01</v>
      </c>
      <c r="W113" s="1">
        <f t="shared" si="60"/>
        <v>230561.71</v>
      </c>
      <c r="X113" s="1">
        <f t="shared" si="60"/>
        <v>461671.08</v>
      </c>
      <c r="Y113" s="1">
        <f t="shared" si="60"/>
        <v>178186.54</v>
      </c>
      <c r="Z113" s="1">
        <f t="shared" si="60"/>
        <v>148034.32</v>
      </c>
      <c r="AA113" s="1">
        <f t="shared" si="60"/>
        <v>4638072.79</v>
      </c>
      <c r="AB113" s="13">
        <v>1697</v>
      </c>
      <c r="AD113" s="13">
        <f t="shared" si="61"/>
        <v>23144.19</v>
      </c>
      <c r="AE113" s="13"/>
      <c r="AF113" s="14">
        <f t="shared" si="38"/>
        <v>4662913.9800000004</v>
      </c>
      <c r="AG113" s="14">
        <f t="shared" si="39"/>
        <v>1246281.0699999994</v>
      </c>
      <c r="AH113" s="13">
        <v>5909195.0499999998</v>
      </c>
    </row>
    <row r="114" spans="1:34" x14ac:dyDescent="0.25">
      <c r="A114" s="12">
        <v>0</v>
      </c>
      <c r="B114" s="6" t="s">
        <v>568</v>
      </c>
      <c r="C114" s="6" t="s">
        <v>235</v>
      </c>
      <c r="D114" s="6" t="s">
        <v>569</v>
      </c>
      <c r="E114" s="6">
        <v>4</v>
      </c>
      <c r="F114" s="7">
        <v>54.772430159798979</v>
      </c>
      <c r="G114" s="7">
        <v>2359.2130072755344</v>
      </c>
      <c r="H114" s="7">
        <v>21.323183169373777</v>
      </c>
      <c r="I114" s="7">
        <v>0</v>
      </c>
      <c r="J114" s="7">
        <v>219.29299052373995</v>
      </c>
      <c r="K114" s="7">
        <v>212.86376685444006</v>
      </c>
      <c r="L114" s="7">
        <v>62.934871651694074</v>
      </c>
      <c r="M114" s="7">
        <v>107.41512752713955</v>
      </c>
      <c r="N114" s="7">
        <v>3037.8153771617208</v>
      </c>
      <c r="O114" s="7">
        <v>131.16738819819673</v>
      </c>
      <c r="P114" s="3">
        <v>1030987694</v>
      </c>
      <c r="Q114" s="1">
        <v>6088.9</v>
      </c>
      <c r="R114" s="1">
        <f t="shared" si="57"/>
        <v>169322.48747721265</v>
      </c>
      <c r="S114" s="1">
        <f t="shared" si="60"/>
        <v>333503.84999999998</v>
      </c>
      <c r="T114" s="1">
        <f t="shared" si="60"/>
        <v>14365012.08</v>
      </c>
      <c r="U114" s="1">
        <f t="shared" si="60"/>
        <v>129834.72999999998</v>
      </c>
      <c r="V114" s="1">
        <f t="shared" si="60"/>
        <v>0</v>
      </c>
      <c r="W114" s="1">
        <f t="shared" si="60"/>
        <v>1335253.0900000001</v>
      </c>
      <c r="X114" s="1">
        <f t="shared" si="60"/>
        <v>1296106.19</v>
      </c>
      <c r="Y114" s="1">
        <f t="shared" si="60"/>
        <v>383204.14</v>
      </c>
      <c r="Z114" s="1">
        <f t="shared" si="60"/>
        <v>654039.97</v>
      </c>
      <c r="AA114" s="1">
        <f t="shared" si="60"/>
        <v>18496954.050000001</v>
      </c>
      <c r="AB114" s="13">
        <v>13019.95</v>
      </c>
      <c r="AD114" s="13">
        <f t="shared" si="61"/>
        <v>798665.11</v>
      </c>
      <c r="AE114" s="13"/>
      <c r="AF114" s="14">
        <f t="shared" si="18"/>
        <v>19308639.109999999</v>
      </c>
      <c r="AG114" s="14">
        <f t="shared" si="19"/>
        <v>2609507.879999999</v>
      </c>
      <c r="AH114" s="13">
        <v>21918146.989999998</v>
      </c>
    </row>
    <row r="115" spans="1:34" x14ac:dyDescent="0.25">
      <c r="A115" s="12">
        <v>0</v>
      </c>
      <c r="B115" s="6" t="s">
        <v>570</v>
      </c>
      <c r="C115" s="6" t="s">
        <v>237</v>
      </c>
      <c r="D115" s="6" t="s">
        <v>571</v>
      </c>
      <c r="E115" s="6">
        <v>1</v>
      </c>
      <c r="F115" s="7">
        <v>83.389736733199626</v>
      </c>
      <c r="G115" s="7">
        <v>2264.2061726036986</v>
      </c>
      <c r="H115" s="7">
        <v>25.834498456053225</v>
      </c>
      <c r="I115" s="7">
        <v>0.17690128290835005</v>
      </c>
      <c r="J115" s="7">
        <v>243.40008595167603</v>
      </c>
      <c r="K115" s="7">
        <v>194.27332314646802</v>
      </c>
      <c r="L115" s="7">
        <v>89.081997898959031</v>
      </c>
      <c r="M115" s="7">
        <v>138.02169802311144</v>
      </c>
      <c r="N115" s="7">
        <v>3038.384414096075</v>
      </c>
      <c r="O115" s="7">
        <v>188.89546047814599</v>
      </c>
      <c r="P115" s="3">
        <v>149576929</v>
      </c>
      <c r="Q115" s="1">
        <v>3141.3</v>
      </c>
      <c r="R115" s="1">
        <f t="shared" si="57"/>
        <v>47616.250915226177</v>
      </c>
      <c r="S115" s="1">
        <f t="shared" si="60"/>
        <v>261952.18</v>
      </c>
      <c r="T115" s="1">
        <f t="shared" si="60"/>
        <v>7112550.8499999987</v>
      </c>
      <c r="U115" s="1">
        <f t="shared" si="60"/>
        <v>81153.91</v>
      </c>
      <c r="V115" s="1">
        <f t="shared" si="60"/>
        <v>555.70000000000005</v>
      </c>
      <c r="W115" s="1">
        <f t="shared" si="60"/>
        <v>764592.69</v>
      </c>
      <c r="X115" s="1">
        <f t="shared" si="60"/>
        <v>610270.79</v>
      </c>
      <c r="Y115" s="1">
        <f t="shared" si="60"/>
        <v>279833.28000000003</v>
      </c>
      <c r="Z115" s="1">
        <f t="shared" si="60"/>
        <v>433567.56</v>
      </c>
      <c r="AA115" s="1">
        <f t="shared" si="60"/>
        <v>9544476.9600000009</v>
      </c>
      <c r="AD115" s="13">
        <f t="shared" si="61"/>
        <v>593377.31000000006</v>
      </c>
      <c r="AE115" s="13">
        <v>402188</v>
      </c>
      <c r="AF115" s="14">
        <f t="shared" si="18"/>
        <v>10540042.270000001</v>
      </c>
      <c r="AG115" s="14">
        <f t="shared" si="19"/>
        <v>3562797.2599999979</v>
      </c>
      <c r="AH115" s="13">
        <v>14102839.529999999</v>
      </c>
    </row>
    <row r="116" spans="1:34" x14ac:dyDescent="0.25">
      <c r="A116" s="12">
        <v>0</v>
      </c>
      <c r="B116" s="6" t="s">
        <v>63</v>
      </c>
      <c r="C116" s="6" t="s">
        <v>239</v>
      </c>
      <c r="D116" s="6" t="s">
        <v>572</v>
      </c>
      <c r="E116" s="6">
        <v>3</v>
      </c>
      <c r="F116" s="7">
        <v>97.851739881539984</v>
      </c>
      <c r="G116" s="7">
        <v>2325.5581317867723</v>
      </c>
      <c r="H116" s="7">
        <v>35.012654244817377</v>
      </c>
      <c r="I116" s="7">
        <v>1.4366979269496545</v>
      </c>
      <c r="J116" s="7">
        <v>197.50539856860809</v>
      </c>
      <c r="K116" s="7">
        <v>220.33975814412636</v>
      </c>
      <c r="L116" s="7">
        <v>74.093657453109572</v>
      </c>
      <c r="M116" s="7">
        <v>114.72432132280355</v>
      </c>
      <c r="N116" s="7">
        <v>3066.5223593287269</v>
      </c>
      <c r="O116" s="7">
        <v>15.127572803553802</v>
      </c>
      <c r="P116" s="3">
        <v>235202125</v>
      </c>
      <c r="Q116" s="1">
        <v>1620.8</v>
      </c>
      <c r="R116" s="1">
        <f t="shared" si="57"/>
        <v>145114.83526653505</v>
      </c>
      <c r="S116" s="1">
        <f t="shared" si="60"/>
        <v>158598.1</v>
      </c>
      <c r="T116" s="1">
        <f t="shared" si="60"/>
        <v>3769264.6200000006</v>
      </c>
      <c r="U116" s="1">
        <f t="shared" si="60"/>
        <v>56748.51</v>
      </c>
      <c r="V116" s="1">
        <f t="shared" si="60"/>
        <v>2328.6</v>
      </c>
      <c r="W116" s="1">
        <f t="shared" si="60"/>
        <v>320116.75</v>
      </c>
      <c r="X116" s="1">
        <f t="shared" si="60"/>
        <v>357126.68</v>
      </c>
      <c r="Y116" s="1">
        <f t="shared" si="60"/>
        <v>120090.99999999999</v>
      </c>
      <c r="Z116" s="1">
        <f t="shared" si="60"/>
        <v>185945.18</v>
      </c>
      <c r="AA116" s="1">
        <f t="shared" si="60"/>
        <v>4970219.4400000004</v>
      </c>
      <c r="AB116" s="13">
        <v>139477.78</v>
      </c>
      <c r="AC116" s="13">
        <v>4230</v>
      </c>
      <c r="AD116" s="13">
        <f t="shared" si="61"/>
        <v>24518.77</v>
      </c>
      <c r="AE116" s="13">
        <v>6021.97</v>
      </c>
      <c r="AF116" s="14">
        <f t="shared" si="18"/>
        <v>5144467.96</v>
      </c>
      <c r="AG116" s="14">
        <f t="shared" si="19"/>
        <v>783955.49000000022</v>
      </c>
      <c r="AH116" s="13">
        <v>5928423.4500000002</v>
      </c>
    </row>
    <row r="117" spans="1:34" x14ac:dyDescent="0.25">
      <c r="A117" s="12">
        <v>0</v>
      </c>
      <c r="B117" s="6" t="s">
        <v>573</v>
      </c>
      <c r="C117" s="6" t="s">
        <v>241</v>
      </c>
      <c r="D117" s="6" t="s">
        <v>574</v>
      </c>
      <c r="E117" s="6">
        <v>2</v>
      </c>
      <c r="F117" s="7">
        <v>82.168478794352865</v>
      </c>
      <c r="G117" s="7">
        <v>2110.258067962006</v>
      </c>
      <c r="H117" s="7">
        <v>19.052469902127783</v>
      </c>
      <c r="I117" s="7">
        <v>6.55512890839276</v>
      </c>
      <c r="J117" s="7">
        <v>240.3513208418743</v>
      </c>
      <c r="K117" s="7">
        <v>236.20379940526027</v>
      </c>
      <c r="L117" s="7">
        <v>31.02133845309929</v>
      </c>
      <c r="M117" s="7">
        <v>92.795750209313752</v>
      </c>
      <c r="N117" s="7">
        <v>2818.4063544764272</v>
      </c>
      <c r="O117" s="7">
        <v>61.115041718393634</v>
      </c>
      <c r="P117" s="3">
        <v>376381655</v>
      </c>
      <c r="Q117" s="1">
        <v>3463.7</v>
      </c>
      <c r="R117" s="1">
        <f t="shared" si="57"/>
        <v>108664.62309091435</v>
      </c>
      <c r="S117" s="1">
        <f t="shared" si="60"/>
        <v>284606.96000000002</v>
      </c>
      <c r="T117" s="1">
        <f t="shared" si="60"/>
        <v>7309300.8699999992</v>
      </c>
      <c r="U117" s="1">
        <f t="shared" si="60"/>
        <v>65992.039999999994</v>
      </c>
      <c r="V117" s="1">
        <f t="shared" si="60"/>
        <v>22705</v>
      </c>
      <c r="W117" s="1">
        <f t="shared" si="60"/>
        <v>832504.87</v>
      </c>
      <c r="X117" s="1">
        <f t="shared" si="60"/>
        <v>818139.1</v>
      </c>
      <c r="Y117" s="1">
        <f t="shared" si="60"/>
        <v>107448.61</v>
      </c>
      <c r="Z117" s="1">
        <f t="shared" si="60"/>
        <v>321416.64</v>
      </c>
      <c r="AA117" s="1">
        <f t="shared" si="60"/>
        <v>9762114.0899999999</v>
      </c>
      <c r="AB117" s="13">
        <v>433.47</v>
      </c>
      <c r="AD117" s="13">
        <f t="shared" si="61"/>
        <v>211684.17</v>
      </c>
      <c r="AE117" s="13"/>
      <c r="AF117" s="14">
        <f t="shared" si="18"/>
        <v>9974231.7300000004</v>
      </c>
      <c r="AG117" s="14">
        <f t="shared" si="19"/>
        <v>2424614.3599999994</v>
      </c>
      <c r="AH117" s="13">
        <v>12398846.09</v>
      </c>
    </row>
    <row r="118" spans="1:34" x14ac:dyDescent="0.25">
      <c r="A118" s="12">
        <v>0</v>
      </c>
      <c r="B118" s="6" t="s">
        <v>575</v>
      </c>
      <c r="C118" s="6" t="s">
        <v>243</v>
      </c>
      <c r="D118" s="6" t="s">
        <v>576</v>
      </c>
      <c r="E118" s="6">
        <v>1</v>
      </c>
      <c r="F118" s="7">
        <v>111.0613292363719</v>
      </c>
      <c r="G118" s="7">
        <v>2278.7766359394559</v>
      </c>
      <c r="H118" s="7">
        <v>47.307613519972683</v>
      </c>
      <c r="I118" s="7">
        <v>0</v>
      </c>
      <c r="J118" s="7">
        <v>215.10040969614204</v>
      </c>
      <c r="K118" s="7">
        <v>171.08175714123138</v>
      </c>
      <c r="L118" s="7">
        <v>77.887185615113239</v>
      </c>
      <c r="M118" s="7">
        <v>115.45689086149994</v>
      </c>
      <c r="N118" s="7">
        <v>3016.6718220097869</v>
      </c>
      <c r="O118" s="7">
        <v>10.149891885740297</v>
      </c>
      <c r="P118" s="3">
        <v>66733017</v>
      </c>
      <c r="Q118" s="1">
        <v>878.7</v>
      </c>
      <c r="R118" s="1">
        <f t="shared" si="57"/>
        <v>75945.165585524068</v>
      </c>
      <c r="S118" s="1">
        <f t="shared" si="60"/>
        <v>97589.59</v>
      </c>
      <c r="T118" s="1">
        <f t="shared" si="60"/>
        <v>2002361.03</v>
      </c>
      <c r="U118" s="1">
        <f t="shared" si="60"/>
        <v>41569.199999999997</v>
      </c>
      <c r="V118" s="1">
        <f t="shared" si="60"/>
        <v>0</v>
      </c>
      <c r="W118" s="1">
        <f t="shared" si="60"/>
        <v>189008.73</v>
      </c>
      <c r="X118" s="1">
        <f t="shared" si="60"/>
        <v>150329.54</v>
      </c>
      <c r="Y118" s="1">
        <f t="shared" si="60"/>
        <v>68439.47</v>
      </c>
      <c r="Z118" s="1">
        <f t="shared" si="60"/>
        <v>101451.97</v>
      </c>
      <c r="AA118" s="1">
        <f t="shared" si="60"/>
        <v>2650749.5299999998</v>
      </c>
      <c r="AB118" s="13">
        <v>29157.87</v>
      </c>
      <c r="AC118" s="13">
        <v>108.18</v>
      </c>
      <c r="AD118" s="13">
        <f t="shared" si="61"/>
        <v>8918.7099999999991</v>
      </c>
      <c r="AE118" s="13"/>
      <c r="AF118" s="14">
        <f t="shared" si="18"/>
        <v>2688934.29</v>
      </c>
      <c r="AG118" s="14">
        <f t="shared" si="19"/>
        <v>533173.12999999989</v>
      </c>
      <c r="AH118" s="13">
        <v>3222107.42</v>
      </c>
    </row>
    <row r="119" spans="1:34" x14ac:dyDescent="0.25">
      <c r="A119" s="12">
        <v>0</v>
      </c>
      <c r="B119" s="6" t="s">
        <v>436</v>
      </c>
      <c r="C119" s="6" t="s">
        <v>245</v>
      </c>
      <c r="D119" s="6" t="s">
        <v>577</v>
      </c>
      <c r="E119" s="6">
        <v>3</v>
      </c>
      <c r="F119" s="7">
        <v>88.66815610267156</v>
      </c>
      <c r="G119" s="7">
        <v>1980.5457045573598</v>
      </c>
      <c r="H119" s="7">
        <v>23.555484546883186</v>
      </c>
      <c r="I119" s="7">
        <v>8.3324986904138285</v>
      </c>
      <c r="J119" s="7">
        <v>262.34326872708226</v>
      </c>
      <c r="K119" s="7">
        <v>149.1724148768989</v>
      </c>
      <c r="L119" s="7">
        <v>65.415788370874807</v>
      </c>
      <c r="M119" s="7">
        <v>95.498528025144054</v>
      </c>
      <c r="N119" s="7">
        <v>2673.5318438973286</v>
      </c>
      <c r="O119" s="7">
        <v>44.03750654793086</v>
      </c>
      <c r="P119" s="3">
        <v>290356267</v>
      </c>
      <c r="Q119" s="1">
        <v>1909</v>
      </c>
      <c r="R119" s="1">
        <f t="shared" si="57"/>
        <v>152098.62074384495</v>
      </c>
      <c r="S119" s="1">
        <f t="shared" si="60"/>
        <v>169267.51</v>
      </c>
      <c r="T119" s="1">
        <f t="shared" si="60"/>
        <v>3780861.75</v>
      </c>
      <c r="U119" s="1">
        <f t="shared" si="60"/>
        <v>44967.42</v>
      </c>
      <c r="V119" s="1">
        <f t="shared" si="60"/>
        <v>15906.739999999998</v>
      </c>
      <c r="W119" s="1">
        <f t="shared" si="60"/>
        <v>500813.30000000005</v>
      </c>
      <c r="X119" s="1">
        <f t="shared" si="60"/>
        <v>284770.14</v>
      </c>
      <c r="Y119" s="1">
        <f t="shared" si="60"/>
        <v>124878.74</v>
      </c>
      <c r="Z119" s="1">
        <f t="shared" si="60"/>
        <v>182306.69</v>
      </c>
      <c r="AA119" s="1">
        <f t="shared" si="60"/>
        <v>5103772.29</v>
      </c>
      <c r="AB119" s="13">
        <v>2728.24</v>
      </c>
      <c r="AC119" s="13">
        <v>31591.57</v>
      </c>
      <c r="AD119" s="13">
        <f t="shared" si="61"/>
        <v>84067.6</v>
      </c>
      <c r="AE119" s="13"/>
      <c r="AF119" s="14">
        <f t="shared" si="18"/>
        <v>5222159.7</v>
      </c>
      <c r="AG119" s="14">
        <f t="shared" si="19"/>
        <v>1289886.2999999998</v>
      </c>
      <c r="AH119" s="13">
        <v>6512046</v>
      </c>
    </row>
    <row r="120" spans="1:34" x14ac:dyDescent="0.25">
      <c r="A120" s="12">
        <v>0</v>
      </c>
      <c r="B120" s="6" t="s">
        <v>65</v>
      </c>
      <c r="C120" s="6" t="s">
        <v>247</v>
      </c>
      <c r="D120" s="6" t="s">
        <v>578</v>
      </c>
      <c r="E120" s="6">
        <v>2</v>
      </c>
      <c r="F120" s="7">
        <v>118.29853313775172</v>
      </c>
      <c r="G120" s="7">
        <v>2427.5032004267237</v>
      </c>
      <c r="H120" s="7">
        <v>52.183457794372586</v>
      </c>
      <c r="I120" s="7">
        <v>3.4434591278837181</v>
      </c>
      <c r="J120" s="7">
        <v>381.55061341512203</v>
      </c>
      <c r="K120" s="7">
        <v>272.00932124283241</v>
      </c>
      <c r="L120" s="7">
        <v>98.614308574476595</v>
      </c>
      <c r="M120" s="7">
        <v>123.58214428590479</v>
      </c>
      <c r="N120" s="7">
        <v>3477.1850380050673</v>
      </c>
      <c r="O120" s="7">
        <v>141.7490198693159</v>
      </c>
      <c r="P120" s="3">
        <v>158069617</v>
      </c>
      <c r="Q120" s="1">
        <v>1499.8</v>
      </c>
      <c r="R120" s="1">
        <f t="shared" si="57"/>
        <v>105393.7971729564</v>
      </c>
      <c r="S120" s="1">
        <f t="shared" si="60"/>
        <v>177424.14</v>
      </c>
      <c r="T120" s="1">
        <f t="shared" si="60"/>
        <v>3640769.3</v>
      </c>
      <c r="U120" s="1">
        <f t="shared" si="60"/>
        <v>78264.75</v>
      </c>
      <c r="V120" s="1">
        <f t="shared" si="60"/>
        <v>5164.5</v>
      </c>
      <c r="W120" s="1">
        <f t="shared" si="60"/>
        <v>572249.61</v>
      </c>
      <c r="X120" s="1">
        <f t="shared" si="60"/>
        <v>407959.58</v>
      </c>
      <c r="Y120" s="1">
        <f t="shared" si="60"/>
        <v>147901.74</v>
      </c>
      <c r="Z120" s="1">
        <f t="shared" si="60"/>
        <v>185348.5</v>
      </c>
      <c r="AA120" s="1">
        <f t="shared" si="60"/>
        <v>5215082.12</v>
      </c>
      <c r="AC120" s="13">
        <v>7418.5</v>
      </c>
      <c r="AD120" s="13">
        <f t="shared" si="61"/>
        <v>212595.18</v>
      </c>
      <c r="AE120" s="13"/>
      <c r="AF120" s="14">
        <f t="shared" si="14"/>
        <v>5435095.7999999998</v>
      </c>
      <c r="AG120" s="14">
        <f t="shared" si="15"/>
        <v>1074808.79</v>
      </c>
      <c r="AH120" s="13">
        <v>6509904.5899999999</v>
      </c>
    </row>
    <row r="121" spans="1:34" x14ac:dyDescent="0.25">
      <c r="A121" s="12">
        <v>1</v>
      </c>
      <c r="B121" s="6" t="s">
        <v>417</v>
      </c>
      <c r="C121" s="6" t="s">
        <v>249</v>
      </c>
      <c r="D121" s="6" t="s">
        <v>579</v>
      </c>
      <c r="E121" s="6">
        <v>3</v>
      </c>
      <c r="F121" s="7">
        <v>114.27806209672973</v>
      </c>
      <c r="G121" s="7">
        <v>2670.0194066067393</v>
      </c>
      <c r="H121" s="7">
        <v>25.187917057298847</v>
      </c>
      <c r="I121" s="7">
        <v>6.9759113218993001</v>
      </c>
      <c r="J121" s="7">
        <v>185.89981249655327</v>
      </c>
      <c r="K121" s="7">
        <v>278.46297358407321</v>
      </c>
      <c r="L121" s="7">
        <v>312.85266640930899</v>
      </c>
      <c r="M121" s="7">
        <v>91.829465615176744</v>
      </c>
      <c r="N121" s="7">
        <v>3685.5062151877792</v>
      </c>
      <c r="O121" s="7">
        <v>76.784255225279892</v>
      </c>
      <c r="P121" s="3">
        <v>238615183</v>
      </c>
      <c r="Q121" s="1">
        <v>1813.3</v>
      </c>
      <c r="R121" s="1">
        <f t="shared" si="57"/>
        <v>131591.67429548339</v>
      </c>
      <c r="S121" s="1">
        <f t="shared" si="60"/>
        <v>207220.41</v>
      </c>
      <c r="T121" s="1">
        <f t="shared" si="60"/>
        <v>4841546.1900000004</v>
      </c>
      <c r="U121" s="1">
        <f t="shared" si="60"/>
        <v>45673.25</v>
      </c>
      <c r="V121" s="1">
        <f t="shared" si="60"/>
        <v>12649.42</v>
      </c>
      <c r="W121" s="1">
        <f t="shared" si="60"/>
        <v>337092.13</v>
      </c>
      <c r="X121" s="1">
        <f t="shared" si="60"/>
        <v>504936.90999999992</v>
      </c>
      <c r="Y121" s="1">
        <f t="shared" si="60"/>
        <v>567295.74</v>
      </c>
      <c r="Z121" s="1">
        <f t="shared" si="60"/>
        <v>166514.37</v>
      </c>
      <c r="AA121" s="1">
        <f t="shared" si="60"/>
        <v>6682928.4199999999</v>
      </c>
      <c r="AD121" s="13">
        <f t="shared" si="61"/>
        <v>139232.89000000001</v>
      </c>
      <c r="AE121" s="13">
        <v>24808.44</v>
      </c>
      <c r="AF121" s="14">
        <f t="shared" si="8"/>
        <v>6846969.75</v>
      </c>
      <c r="AG121" s="14">
        <f t="shared" si="9"/>
        <v>1743616.8499999996</v>
      </c>
      <c r="AH121" s="13">
        <v>8590586.5999999996</v>
      </c>
    </row>
    <row r="122" spans="1:34" x14ac:dyDescent="0.25">
      <c r="A122" s="12">
        <v>0</v>
      </c>
      <c r="B122" s="6" t="s">
        <v>580</v>
      </c>
      <c r="C122" s="6" t="s">
        <v>251</v>
      </c>
      <c r="D122" s="6" t="s">
        <v>581</v>
      </c>
      <c r="E122" s="6">
        <v>1</v>
      </c>
      <c r="F122" s="7">
        <v>144.88077181381414</v>
      </c>
      <c r="G122" s="7">
        <v>2411.2768197551272</v>
      </c>
      <c r="H122" s="7">
        <v>21.649346489641989</v>
      </c>
      <c r="I122" s="7">
        <v>5.6699126930826056</v>
      </c>
      <c r="J122" s="7">
        <v>275.27296585214651</v>
      </c>
      <c r="K122" s="7">
        <v>268.7921837061528</v>
      </c>
      <c r="L122" s="7">
        <v>68.52065402696698</v>
      </c>
      <c r="M122" s="7">
        <v>111.93957741385545</v>
      </c>
      <c r="N122" s="7">
        <v>3308.0022317507878</v>
      </c>
      <c r="O122" s="7">
        <v>148.48713127034145</v>
      </c>
      <c r="P122" s="3">
        <v>188931299</v>
      </c>
      <c r="Q122" s="1">
        <v>1935.7</v>
      </c>
      <c r="R122" s="1">
        <f t="shared" si="57"/>
        <v>97603.605414062098</v>
      </c>
      <c r="S122" s="1">
        <f t="shared" ref="S122:AA131" si="62">$Q122*F122</f>
        <v>280445.71000000002</v>
      </c>
      <c r="T122" s="1">
        <f t="shared" si="62"/>
        <v>4667508.54</v>
      </c>
      <c r="U122" s="1">
        <f t="shared" si="62"/>
        <v>41906.639999999999</v>
      </c>
      <c r="V122" s="1">
        <f t="shared" si="62"/>
        <v>10975.25</v>
      </c>
      <c r="W122" s="1">
        <f t="shared" si="62"/>
        <v>532845.88</v>
      </c>
      <c r="X122" s="1">
        <f t="shared" si="62"/>
        <v>520301.02999999997</v>
      </c>
      <c r="Y122" s="1">
        <f t="shared" si="62"/>
        <v>132635.43</v>
      </c>
      <c r="Z122" s="1">
        <f t="shared" si="62"/>
        <v>216681.44</v>
      </c>
      <c r="AA122" s="1">
        <f t="shared" si="62"/>
        <v>6403299.9199999999</v>
      </c>
      <c r="AB122" s="13">
        <v>59908.94</v>
      </c>
      <c r="AD122" s="13">
        <f t="shared" ref="AD122:AD131" si="63">$Q122*O122</f>
        <v>287426.53999999998</v>
      </c>
      <c r="AE122" s="13"/>
      <c r="AF122" s="14">
        <f t="shared" si="14"/>
        <v>6750635.4000000004</v>
      </c>
      <c r="AG122" s="14">
        <f t="shared" si="15"/>
        <v>1617790.67</v>
      </c>
      <c r="AH122" s="13">
        <v>8368426.0700000003</v>
      </c>
    </row>
    <row r="123" spans="1:34" x14ac:dyDescent="0.25">
      <c r="A123" s="12">
        <v>0</v>
      </c>
      <c r="B123" s="6" t="s">
        <v>582</v>
      </c>
      <c r="C123" s="6" t="s">
        <v>253</v>
      </c>
      <c r="D123" s="6" t="s">
        <v>583</v>
      </c>
      <c r="E123" s="6">
        <v>2</v>
      </c>
      <c r="F123" s="7">
        <v>89.679456751054843</v>
      </c>
      <c r="G123" s="7">
        <v>2487.7438672058133</v>
      </c>
      <c r="H123" s="7">
        <v>17.563900609470231</v>
      </c>
      <c r="I123" s="7">
        <v>9.6969995311767452</v>
      </c>
      <c r="J123" s="7">
        <v>287.6732624238162</v>
      </c>
      <c r="K123" s="7">
        <v>205.27243319268635</v>
      </c>
      <c r="L123" s="7">
        <v>163.33280883731831</v>
      </c>
      <c r="M123" s="7">
        <v>199.81431375996249</v>
      </c>
      <c r="N123" s="7">
        <v>3460.7770423112988</v>
      </c>
      <c r="O123" s="7">
        <v>103.567185302391</v>
      </c>
      <c r="P123" s="3">
        <v>426891000</v>
      </c>
      <c r="Q123" s="1">
        <v>3412.8</v>
      </c>
      <c r="R123" s="1">
        <f t="shared" si="57"/>
        <v>125085.26722925456</v>
      </c>
      <c r="S123" s="1">
        <f t="shared" si="62"/>
        <v>306058.05</v>
      </c>
      <c r="T123" s="1">
        <f t="shared" si="62"/>
        <v>8490172.2699999996</v>
      </c>
      <c r="U123" s="1">
        <f t="shared" si="62"/>
        <v>59942.080000000009</v>
      </c>
      <c r="V123" s="1">
        <f t="shared" si="62"/>
        <v>33093.919999999998</v>
      </c>
      <c r="W123" s="1">
        <f t="shared" si="62"/>
        <v>981771.30999999994</v>
      </c>
      <c r="X123" s="1">
        <f t="shared" si="62"/>
        <v>700553.76</v>
      </c>
      <c r="Y123" s="1">
        <f t="shared" si="62"/>
        <v>557422.21</v>
      </c>
      <c r="Z123" s="1">
        <f t="shared" si="62"/>
        <v>681926.29</v>
      </c>
      <c r="AA123" s="1">
        <f t="shared" si="62"/>
        <v>11810939.890000001</v>
      </c>
      <c r="AC123" s="13">
        <v>203746.34</v>
      </c>
      <c r="AD123" s="13">
        <f t="shared" si="63"/>
        <v>353454.09</v>
      </c>
      <c r="AE123" s="13">
        <v>115338.49</v>
      </c>
      <c r="AF123" s="14">
        <f t="shared" si="14"/>
        <v>12483478.810000001</v>
      </c>
      <c r="AG123" s="14">
        <f t="shared" si="15"/>
        <v>3541618.09</v>
      </c>
      <c r="AH123" s="13">
        <v>16025096.9</v>
      </c>
    </row>
    <row r="124" spans="1:34" x14ac:dyDescent="0.25">
      <c r="A124" s="12">
        <v>1</v>
      </c>
      <c r="B124" s="6" t="s">
        <v>584</v>
      </c>
      <c r="C124" s="6" t="s">
        <v>255</v>
      </c>
      <c r="D124" s="6" t="s">
        <v>585</v>
      </c>
      <c r="E124" s="6">
        <v>1</v>
      </c>
      <c r="F124" s="7">
        <v>157.15201958384336</v>
      </c>
      <c r="G124" s="7">
        <v>2011.1964232286143</v>
      </c>
      <c r="H124" s="7">
        <v>52.359200326397392</v>
      </c>
      <c r="I124" s="7">
        <v>0.33093975248198015</v>
      </c>
      <c r="J124" s="7">
        <v>123.7952944376445</v>
      </c>
      <c r="K124" s="7">
        <v>190.39816401468789</v>
      </c>
      <c r="L124" s="7">
        <v>58.628954168366661</v>
      </c>
      <c r="M124" s="7">
        <v>88.961838705290361</v>
      </c>
      <c r="N124" s="7">
        <v>2682.8228342173261</v>
      </c>
      <c r="O124" s="7">
        <v>174.19315925472597</v>
      </c>
      <c r="P124" s="3">
        <v>35436965</v>
      </c>
      <c r="Q124" s="1">
        <v>735.3</v>
      </c>
      <c r="R124" s="1">
        <f t="shared" si="57"/>
        <v>48193.886848905211</v>
      </c>
      <c r="S124" s="1">
        <f t="shared" si="62"/>
        <v>115553.88</v>
      </c>
      <c r="T124" s="1">
        <f t="shared" si="62"/>
        <v>1478832.73</v>
      </c>
      <c r="U124" s="1">
        <f t="shared" si="62"/>
        <v>38499.72</v>
      </c>
      <c r="V124" s="1">
        <f t="shared" si="62"/>
        <v>243.34</v>
      </c>
      <c r="W124" s="1">
        <f t="shared" si="62"/>
        <v>91026.68</v>
      </c>
      <c r="X124" s="1">
        <f t="shared" si="62"/>
        <v>139999.76999999999</v>
      </c>
      <c r="Y124" s="1">
        <f t="shared" si="62"/>
        <v>43109.87</v>
      </c>
      <c r="Z124" s="1">
        <f t="shared" si="62"/>
        <v>65413.64</v>
      </c>
      <c r="AA124" s="1">
        <f t="shared" si="62"/>
        <v>1972679.6299999997</v>
      </c>
      <c r="AB124" s="13">
        <v>3075.64</v>
      </c>
      <c r="AD124" s="13">
        <f t="shared" si="63"/>
        <v>128084.23</v>
      </c>
      <c r="AE124" s="13"/>
      <c r="AF124" s="14">
        <f t="shared" si="20"/>
        <v>2103839.4999999995</v>
      </c>
      <c r="AG124" s="14">
        <f t="shared" si="21"/>
        <v>524317.35000000056</v>
      </c>
      <c r="AH124" s="13">
        <v>2628156.85</v>
      </c>
    </row>
    <row r="125" spans="1:34" x14ac:dyDescent="0.25">
      <c r="A125" s="12">
        <v>0</v>
      </c>
      <c r="B125" s="6" t="s">
        <v>586</v>
      </c>
      <c r="C125" s="6" t="s">
        <v>257</v>
      </c>
      <c r="D125" s="6" t="s">
        <v>587</v>
      </c>
      <c r="E125" s="6">
        <v>1</v>
      </c>
      <c r="F125" s="7">
        <v>71.476610495907565</v>
      </c>
      <c r="G125" s="7">
        <v>2407.4171497351949</v>
      </c>
      <c r="H125" s="7">
        <v>20.396360134809822</v>
      </c>
      <c r="I125" s="7">
        <v>0</v>
      </c>
      <c r="J125" s="7">
        <v>395.79535387578238</v>
      </c>
      <c r="K125" s="7">
        <v>346.44678382282137</v>
      </c>
      <c r="L125" s="7">
        <v>34.056942705825712</v>
      </c>
      <c r="M125" s="7">
        <v>125.96949927780452</v>
      </c>
      <c r="N125" s="7">
        <v>3401.5587000481464</v>
      </c>
      <c r="O125" s="7">
        <v>35.706466056812708</v>
      </c>
      <c r="P125" s="3">
        <v>157966798</v>
      </c>
      <c r="Q125" s="1">
        <v>2077</v>
      </c>
      <c r="R125" s="1">
        <f t="shared" si="57"/>
        <v>76055.271064034663</v>
      </c>
      <c r="S125" s="1">
        <f t="shared" si="62"/>
        <v>148456.92000000001</v>
      </c>
      <c r="T125" s="1">
        <f t="shared" si="62"/>
        <v>5000205.42</v>
      </c>
      <c r="U125" s="1">
        <f t="shared" si="62"/>
        <v>42363.24</v>
      </c>
      <c r="V125" s="1">
        <f t="shared" si="62"/>
        <v>0</v>
      </c>
      <c r="W125" s="1">
        <f t="shared" si="62"/>
        <v>822066.95</v>
      </c>
      <c r="X125" s="1">
        <f t="shared" si="62"/>
        <v>719569.97</v>
      </c>
      <c r="Y125" s="1">
        <f t="shared" si="62"/>
        <v>70736.27</v>
      </c>
      <c r="Z125" s="1">
        <f t="shared" si="62"/>
        <v>261638.65</v>
      </c>
      <c r="AA125" s="1">
        <f t="shared" si="62"/>
        <v>7065037.4199999999</v>
      </c>
      <c r="AC125" s="13">
        <v>8700</v>
      </c>
      <c r="AD125" s="13">
        <f t="shared" si="63"/>
        <v>74162.33</v>
      </c>
      <c r="AE125" s="13">
        <v>143574.19</v>
      </c>
      <c r="AF125" s="14">
        <f t="shared" si="14"/>
        <v>7291473.9400000004</v>
      </c>
      <c r="AG125" s="14">
        <f t="shared" si="15"/>
        <v>1452989.9999999991</v>
      </c>
      <c r="AH125" s="13">
        <v>8744463.9399999995</v>
      </c>
    </row>
    <row r="126" spans="1:34" x14ac:dyDescent="0.25">
      <c r="A126" s="12">
        <v>0</v>
      </c>
      <c r="B126" s="6" t="s">
        <v>588</v>
      </c>
      <c r="C126" s="6" t="s">
        <v>259</v>
      </c>
      <c r="D126" s="6" t="s">
        <v>589</v>
      </c>
      <c r="E126" s="6">
        <v>3</v>
      </c>
      <c r="F126" s="7">
        <v>95.138320170109353</v>
      </c>
      <c r="G126" s="7">
        <v>2610.1678880619688</v>
      </c>
      <c r="H126" s="7">
        <v>36.283494076549211</v>
      </c>
      <c r="I126" s="7">
        <v>5.1176146719319568</v>
      </c>
      <c r="J126" s="7">
        <v>237.33230558930742</v>
      </c>
      <c r="K126" s="7">
        <v>301.67056690461726</v>
      </c>
      <c r="L126" s="7">
        <v>162.67886353280682</v>
      </c>
      <c r="M126" s="7">
        <v>140.4222679981774</v>
      </c>
      <c r="N126" s="7">
        <v>3588.8113210054676</v>
      </c>
      <c r="O126" s="7">
        <v>160.78690575637913</v>
      </c>
      <c r="P126" s="3">
        <v>715092392</v>
      </c>
      <c r="Q126" s="1">
        <v>5267.2</v>
      </c>
      <c r="R126" s="1">
        <f t="shared" si="57"/>
        <v>135763.28827460512</v>
      </c>
      <c r="S126" s="1">
        <f t="shared" si="62"/>
        <v>501112.55999999994</v>
      </c>
      <c r="T126" s="1">
        <f t="shared" si="62"/>
        <v>13748276.300000003</v>
      </c>
      <c r="U126" s="1">
        <f t="shared" si="62"/>
        <v>191112.41999999998</v>
      </c>
      <c r="V126" s="1">
        <f t="shared" si="62"/>
        <v>26955.500000000004</v>
      </c>
      <c r="W126" s="1">
        <f t="shared" si="62"/>
        <v>1250076.72</v>
      </c>
      <c r="X126" s="1">
        <f t="shared" si="62"/>
        <v>1588959.21</v>
      </c>
      <c r="Y126" s="1">
        <f t="shared" si="62"/>
        <v>856862.11</v>
      </c>
      <c r="Z126" s="1">
        <f t="shared" si="62"/>
        <v>739632.17</v>
      </c>
      <c r="AA126" s="1">
        <f t="shared" si="62"/>
        <v>18902986.989999998</v>
      </c>
      <c r="AC126" s="13">
        <v>20799.52</v>
      </c>
      <c r="AD126" s="13">
        <f t="shared" si="63"/>
        <v>846896.79000000015</v>
      </c>
      <c r="AE126" s="13">
        <v>106425.42</v>
      </c>
      <c r="AF126" s="14">
        <f t="shared" si="14"/>
        <v>19877108.719999999</v>
      </c>
      <c r="AG126" s="14">
        <f t="shared" si="15"/>
        <v>1904112.2600000016</v>
      </c>
      <c r="AH126" s="13">
        <v>21781220.98</v>
      </c>
    </row>
    <row r="127" spans="1:34" x14ac:dyDescent="0.25">
      <c r="A127" s="12">
        <v>1</v>
      </c>
      <c r="B127" s="6" t="s">
        <v>440</v>
      </c>
      <c r="C127" s="6" t="s">
        <v>261</v>
      </c>
      <c r="D127" s="6" t="s">
        <v>590</v>
      </c>
      <c r="E127" s="6">
        <v>4</v>
      </c>
      <c r="F127" s="7">
        <v>121.27542112687746</v>
      </c>
      <c r="G127" s="7">
        <v>2722.8257074101734</v>
      </c>
      <c r="H127" s="7">
        <v>39.315168865654307</v>
      </c>
      <c r="I127" s="7">
        <v>0</v>
      </c>
      <c r="J127" s="7">
        <v>77.170168450750978</v>
      </c>
      <c r="K127" s="7">
        <v>263.93871877852462</v>
      </c>
      <c r="L127" s="7">
        <v>56.158659032445449</v>
      </c>
      <c r="M127" s="7">
        <v>88.113044560617382</v>
      </c>
      <c r="N127" s="7">
        <v>3368.7968882250439</v>
      </c>
      <c r="O127" s="7">
        <v>21.923923325865076</v>
      </c>
      <c r="P127" s="3">
        <v>244587307</v>
      </c>
      <c r="Q127" s="1">
        <v>1205.0999999999999</v>
      </c>
      <c r="R127" s="1">
        <f t="shared" si="57"/>
        <v>202960.17508920422</v>
      </c>
      <c r="S127" s="1">
        <f t="shared" si="62"/>
        <v>146149.01</v>
      </c>
      <c r="T127" s="1">
        <f t="shared" si="62"/>
        <v>3281277.26</v>
      </c>
      <c r="U127" s="1">
        <f t="shared" si="62"/>
        <v>47378.71</v>
      </c>
      <c r="V127" s="1">
        <f t="shared" si="62"/>
        <v>0</v>
      </c>
      <c r="W127" s="1">
        <f t="shared" si="62"/>
        <v>92997.77</v>
      </c>
      <c r="X127" s="1">
        <f t="shared" si="62"/>
        <v>318072.55</v>
      </c>
      <c r="Y127" s="1">
        <f t="shared" si="62"/>
        <v>67676.800000000003</v>
      </c>
      <c r="Z127" s="1">
        <f t="shared" si="62"/>
        <v>106185.03</v>
      </c>
      <c r="AA127" s="1">
        <f t="shared" si="62"/>
        <v>4059737.13</v>
      </c>
      <c r="AC127" s="13">
        <v>5752.94</v>
      </c>
      <c r="AD127" s="13">
        <f t="shared" si="63"/>
        <v>26420.52</v>
      </c>
      <c r="AE127" s="13"/>
      <c r="AF127" s="14">
        <f t="shared" si="10"/>
        <v>4091910.59</v>
      </c>
      <c r="AG127" s="14">
        <f t="shared" si="11"/>
        <v>2112726.0300000003</v>
      </c>
      <c r="AH127" s="13">
        <v>6204636.6200000001</v>
      </c>
    </row>
    <row r="128" spans="1:34" x14ac:dyDescent="0.25">
      <c r="A128" s="12">
        <v>0</v>
      </c>
      <c r="B128" s="6" t="s">
        <v>411</v>
      </c>
      <c r="C128" s="6" t="s">
        <v>263</v>
      </c>
      <c r="D128" s="6" t="s">
        <v>591</v>
      </c>
      <c r="E128" s="6">
        <v>3</v>
      </c>
      <c r="F128" s="7">
        <v>82.199542821444794</v>
      </c>
      <c r="G128" s="7">
        <v>2148.0337346660608</v>
      </c>
      <c r="H128" s="7">
        <v>15.180202180826896</v>
      </c>
      <c r="I128" s="7">
        <v>0.86263346206269875</v>
      </c>
      <c r="J128" s="7">
        <v>342.98886869604729</v>
      </c>
      <c r="K128" s="7">
        <v>202.84641640163562</v>
      </c>
      <c r="L128" s="7">
        <v>135.05645161290323</v>
      </c>
      <c r="M128" s="7">
        <v>103.59009825079509</v>
      </c>
      <c r="N128" s="7">
        <v>3030.7579480917766</v>
      </c>
      <c r="O128" s="7">
        <v>112.54859154929578</v>
      </c>
      <c r="P128" s="3">
        <v>557063938</v>
      </c>
      <c r="Q128" s="1">
        <v>3521.6</v>
      </c>
      <c r="R128" s="1">
        <f t="shared" si="57"/>
        <v>158184.89834166289</v>
      </c>
      <c r="S128" s="1">
        <f t="shared" si="62"/>
        <v>289473.90999999997</v>
      </c>
      <c r="T128" s="1">
        <f t="shared" si="62"/>
        <v>7564515.5999999996</v>
      </c>
      <c r="U128" s="1">
        <f t="shared" si="62"/>
        <v>53458.6</v>
      </c>
      <c r="V128" s="1">
        <f t="shared" si="62"/>
        <v>3037.85</v>
      </c>
      <c r="W128" s="1">
        <f t="shared" si="62"/>
        <v>1207869.6000000001</v>
      </c>
      <c r="X128" s="1">
        <f t="shared" si="62"/>
        <v>714343.94</v>
      </c>
      <c r="Y128" s="1">
        <f t="shared" si="62"/>
        <v>475614.8</v>
      </c>
      <c r="Z128" s="1">
        <f t="shared" si="62"/>
        <v>364802.89</v>
      </c>
      <c r="AA128" s="1">
        <f t="shared" si="62"/>
        <v>10673117.189999999</v>
      </c>
      <c r="AB128" s="13">
        <v>439354.14</v>
      </c>
      <c r="AD128" s="13">
        <f t="shared" si="63"/>
        <v>396351.12</v>
      </c>
      <c r="AE128" s="13">
        <v>44792.54</v>
      </c>
      <c r="AF128" s="14">
        <f t="shared" si="14"/>
        <v>11553614.989999998</v>
      </c>
      <c r="AG128" s="14">
        <f t="shared" si="15"/>
        <v>1830209.2700000014</v>
      </c>
      <c r="AH128" s="13">
        <v>13383824.26</v>
      </c>
    </row>
    <row r="129" spans="1:34" x14ac:dyDescent="0.25">
      <c r="A129" s="12">
        <v>1</v>
      </c>
      <c r="B129" s="6" t="s">
        <v>419</v>
      </c>
      <c r="C129" s="6" t="s">
        <v>265</v>
      </c>
      <c r="D129" s="6" t="s">
        <v>592</v>
      </c>
      <c r="E129" s="6">
        <v>2</v>
      </c>
      <c r="F129" s="7">
        <v>142.76344585410058</v>
      </c>
      <c r="G129" s="7">
        <v>2934.14214620148</v>
      </c>
      <c r="H129" s="7">
        <v>31.37185092886271</v>
      </c>
      <c r="I129" s="7">
        <v>11.118581030055882</v>
      </c>
      <c r="J129" s="7">
        <v>128.1239087751095</v>
      </c>
      <c r="K129" s="7">
        <v>280.32478099984894</v>
      </c>
      <c r="L129" s="7">
        <v>107.63909907868901</v>
      </c>
      <c r="M129" s="7">
        <v>182.21770125358705</v>
      </c>
      <c r="N129" s="7">
        <v>3817.7015141217335</v>
      </c>
      <c r="O129" s="7">
        <v>40.086278507778282</v>
      </c>
      <c r="P129" s="3">
        <v>269607435</v>
      </c>
      <c r="Q129" s="1">
        <v>2648.4</v>
      </c>
      <c r="R129" s="1">
        <f t="shared" si="57"/>
        <v>101800.11893973719</v>
      </c>
      <c r="S129" s="1">
        <f t="shared" si="62"/>
        <v>378094.71</v>
      </c>
      <c r="T129" s="1">
        <f t="shared" si="62"/>
        <v>7770782.0599999996</v>
      </c>
      <c r="U129" s="1">
        <f t="shared" si="62"/>
        <v>83085.210000000006</v>
      </c>
      <c r="V129" s="1">
        <f t="shared" si="62"/>
        <v>29446.45</v>
      </c>
      <c r="W129" s="1">
        <f t="shared" si="62"/>
        <v>339323.36</v>
      </c>
      <c r="X129" s="1">
        <f t="shared" si="62"/>
        <v>742412.14999999991</v>
      </c>
      <c r="Y129" s="1">
        <f t="shared" si="62"/>
        <v>285071.39</v>
      </c>
      <c r="Z129" s="1">
        <f t="shared" si="62"/>
        <v>482585.36</v>
      </c>
      <c r="AA129" s="1">
        <f t="shared" si="62"/>
        <v>10110800.689999999</v>
      </c>
      <c r="AD129" s="13">
        <f t="shared" si="63"/>
        <v>106164.5</v>
      </c>
      <c r="AE129" s="13"/>
      <c r="AF129" s="14">
        <f t="shared" si="29"/>
        <v>10216965.189999999</v>
      </c>
      <c r="AG129" s="14">
        <f t="shared" si="30"/>
        <v>2491333.0999999996</v>
      </c>
      <c r="AH129" s="13">
        <v>12708298.289999999</v>
      </c>
    </row>
    <row r="130" spans="1:34" x14ac:dyDescent="0.25">
      <c r="A130" s="12">
        <v>0</v>
      </c>
      <c r="B130" s="6" t="s">
        <v>67</v>
      </c>
      <c r="C130" s="6" t="s">
        <v>267</v>
      </c>
      <c r="D130" s="6" t="s">
        <v>593</v>
      </c>
      <c r="E130" s="6">
        <v>2</v>
      </c>
      <c r="F130" s="7">
        <v>142.47744771660263</v>
      </c>
      <c r="G130" s="7">
        <v>2182.5478104993595</v>
      </c>
      <c r="H130" s="7">
        <v>47.79092616303884</v>
      </c>
      <c r="I130" s="7">
        <v>1.0415450277422109</v>
      </c>
      <c r="J130" s="7">
        <v>364.66067434912503</v>
      </c>
      <c r="K130" s="7">
        <v>196.44710200597524</v>
      </c>
      <c r="L130" s="7">
        <v>86.597063593683316</v>
      </c>
      <c r="M130" s="7">
        <v>106.79988049509176</v>
      </c>
      <c r="N130" s="7">
        <v>3128.3624498506188</v>
      </c>
      <c r="O130" s="7">
        <v>0</v>
      </c>
      <c r="P130" s="3">
        <v>133393440</v>
      </c>
      <c r="Q130" s="1">
        <v>1171.5</v>
      </c>
      <c r="R130" s="1">
        <f t="shared" ref="R130:R161" si="64">P130/Q130</f>
        <v>113865.50576184379</v>
      </c>
      <c r="S130" s="1">
        <f t="shared" si="62"/>
        <v>166912.32999999999</v>
      </c>
      <c r="T130" s="1">
        <f t="shared" si="62"/>
        <v>2556854.7599999998</v>
      </c>
      <c r="U130" s="1">
        <f t="shared" si="62"/>
        <v>55987.07</v>
      </c>
      <c r="V130" s="1">
        <f t="shared" si="62"/>
        <v>1220.17</v>
      </c>
      <c r="W130" s="1">
        <f t="shared" si="62"/>
        <v>427199.98</v>
      </c>
      <c r="X130" s="1">
        <f t="shared" si="62"/>
        <v>230137.78</v>
      </c>
      <c r="Y130" s="1">
        <f t="shared" si="62"/>
        <v>101448.46</v>
      </c>
      <c r="Z130" s="1">
        <f t="shared" si="62"/>
        <v>125116.06</v>
      </c>
      <c r="AA130" s="1">
        <f t="shared" si="62"/>
        <v>3664876.61</v>
      </c>
      <c r="AD130" s="13">
        <f t="shared" si="63"/>
        <v>0</v>
      </c>
      <c r="AE130" s="13"/>
      <c r="AF130" s="14">
        <f t="shared" si="14"/>
        <v>3664876.61</v>
      </c>
      <c r="AG130" s="14">
        <f t="shared" si="15"/>
        <v>815067.5299999998</v>
      </c>
      <c r="AH130" s="13">
        <v>4479944.1399999997</v>
      </c>
    </row>
    <row r="131" spans="1:34" x14ac:dyDescent="0.25">
      <c r="A131" s="12">
        <v>0</v>
      </c>
      <c r="B131" s="6" t="s">
        <v>69</v>
      </c>
      <c r="C131" s="6" t="s">
        <v>269</v>
      </c>
      <c r="D131" s="6" t="s">
        <v>594</v>
      </c>
      <c r="E131" s="6">
        <v>3</v>
      </c>
      <c r="F131" s="7">
        <v>86.137818644337273</v>
      </c>
      <c r="G131" s="7">
        <v>2214.6073718798025</v>
      </c>
      <c r="H131" s="7">
        <v>12.930560708039641</v>
      </c>
      <c r="I131" s="7">
        <v>1.3586385076050664</v>
      </c>
      <c r="J131" s="7">
        <v>264.76571095447559</v>
      </c>
      <c r="K131" s="7">
        <v>173.98191478085747</v>
      </c>
      <c r="L131" s="7">
        <v>105.55182574593248</v>
      </c>
      <c r="M131" s="7">
        <v>220.73192803010227</v>
      </c>
      <c r="N131" s="7">
        <v>3080.0657692511522</v>
      </c>
      <c r="O131" s="7">
        <v>99.482455350045043</v>
      </c>
      <c r="P131" s="3">
        <v>501911982</v>
      </c>
      <c r="Q131" s="1">
        <v>3773.8</v>
      </c>
      <c r="R131" s="1">
        <f t="shared" si="64"/>
        <v>132999.09428162593</v>
      </c>
      <c r="S131" s="1">
        <f t="shared" si="62"/>
        <v>325066.90000000002</v>
      </c>
      <c r="T131" s="1">
        <f t="shared" si="62"/>
        <v>8357485.2999999989</v>
      </c>
      <c r="U131" s="1">
        <f t="shared" si="62"/>
        <v>48797.35</v>
      </c>
      <c r="V131" s="1">
        <f t="shared" si="62"/>
        <v>5127.2299999999996</v>
      </c>
      <c r="W131" s="1">
        <f t="shared" si="62"/>
        <v>999172.84000000008</v>
      </c>
      <c r="X131" s="1">
        <f t="shared" si="62"/>
        <v>656572.94999999995</v>
      </c>
      <c r="Y131" s="1">
        <f t="shared" si="62"/>
        <v>398331.48</v>
      </c>
      <c r="Z131" s="1">
        <f t="shared" si="62"/>
        <v>832998.15</v>
      </c>
      <c r="AA131" s="1">
        <f t="shared" si="62"/>
        <v>11623552.199999999</v>
      </c>
      <c r="AB131" s="13">
        <v>168.6</v>
      </c>
      <c r="AD131" s="13">
        <f t="shared" si="63"/>
        <v>375426.89</v>
      </c>
      <c r="AE131" s="13"/>
      <c r="AF131" s="14">
        <f t="shared" si="14"/>
        <v>11999147.689999999</v>
      </c>
      <c r="AG131" s="14">
        <f t="shared" si="15"/>
        <v>1804863.870000001</v>
      </c>
      <c r="AH131" s="13">
        <v>13804011.560000001</v>
      </c>
    </row>
    <row r="132" spans="1:34" x14ac:dyDescent="0.25">
      <c r="A132" s="12">
        <v>0</v>
      </c>
      <c r="B132" s="6" t="s">
        <v>595</v>
      </c>
      <c r="C132" s="6" t="s">
        <v>271</v>
      </c>
      <c r="D132" s="6" t="s">
        <v>596</v>
      </c>
      <c r="E132" s="6">
        <v>4</v>
      </c>
      <c r="F132" s="7">
        <v>79.924333291987097</v>
      </c>
      <c r="G132" s="7">
        <v>2306.1999286777473</v>
      </c>
      <c r="H132" s="7">
        <v>18.053226556685683</v>
      </c>
      <c r="I132" s="7">
        <v>2.9831307367898781</v>
      </c>
      <c r="J132" s="7">
        <v>188.9484200570578</v>
      </c>
      <c r="K132" s="7">
        <v>222.89499193748449</v>
      </c>
      <c r="L132" s="7">
        <v>113.83154614239642</v>
      </c>
      <c r="M132" s="7">
        <v>128.04713160506077</v>
      </c>
      <c r="N132" s="7">
        <v>3060.8827090052096</v>
      </c>
      <c r="O132" s="7">
        <v>111.18047940957578</v>
      </c>
      <c r="P132" s="3">
        <v>1172440313</v>
      </c>
      <c r="Q132" s="1">
        <v>6449.6</v>
      </c>
      <c r="R132" s="1">
        <f t="shared" si="64"/>
        <v>181784.96542421234</v>
      </c>
      <c r="S132" s="1">
        <f t="shared" ref="S132:AA141" si="65">$Q132*F132</f>
        <v>515479.98</v>
      </c>
      <c r="T132" s="1">
        <f t="shared" si="65"/>
        <v>14874067.060000001</v>
      </c>
      <c r="U132" s="1">
        <f t="shared" si="65"/>
        <v>116436.08999999998</v>
      </c>
      <c r="V132" s="1">
        <f t="shared" si="65"/>
        <v>19240</v>
      </c>
      <c r="W132" s="1">
        <f t="shared" si="65"/>
        <v>1218641.73</v>
      </c>
      <c r="X132" s="1">
        <f t="shared" si="65"/>
        <v>1437583.54</v>
      </c>
      <c r="Y132" s="1">
        <f t="shared" si="65"/>
        <v>734167.94</v>
      </c>
      <c r="Z132" s="1">
        <f t="shared" si="65"/>
        <v>825852.78</v>
      </c>
      <c r="AA132" s="1">
        <f t="shared" si="65"/>
        <v>19741469.120000001</v>
      </c>
      <c r="AB132" s="13">
        <v>518546.19</v>
      </c>
      <c r="AD132" s="13">
        <f t="shared" ref="AD132:AD141" si="66">$Q132*O132</f>
        <v>717069.62</v>
      </c>
      <c r="AE132" s="13">
        <v>151084.99</v>
      </c>
      <c r="AF132" s="14">
        <f t="shared" si="14"/>
        <v>21128169.920000002</v>
      </c>
      <c r="AG132" s="14">
        <f t="shared" si="15"/>
        <v>2803648.2899999991</v>
      </c>
      <c r="AH132" s="13">
        <v>23931818.210000001</v>
      </c>
    </row>
    <row r="133" spans="1:34" x14ac:dyDescent="0.25">
      <c r="A133" s="12">
        <v>0</v>
      </c>
      <c r="B133" s="6" t="s">
        <v>597</v>
      </c>
      <c r="C133" s="6" t="s">
        <v>273</v>
      </c>
      <c r="D133" s="6" t="s">
        <v>598</v>
      </c>
      <c r="E133" s="6">
        <v>2</v>
      </c>
      <c r="F133" s="7">
        <v>96.173909096411066</v>
      </c>
      <c r="G133" s="7">
        <v>2078.9958845246019</v>
      </c>
      <c r="H133" s="7">
        <v>28.280269926768746</v>
      </c>
      <c r="I133" s="7">
        <v>3.8157114325485688</v>
      </c>
      <c r="J133" s="7">
        <v>249.54117291048843</v>
      </c>
      <c r="K133" s="7">
        <v>226.67402408763542</v>
      </c>
      <c r="L133" s="7">
        <v>67.522386975730811</v>
      </c>
      <c r="M133" s="7">
        <v>182.34381165647883</v>
      </c>
      <c r="N133" s="7">
        <v>2933.3471706106643</v>
      </c>
      <c r="O133" s="7">
        <v>5.3094232282273195</v>
      </c>
      <c r="P133" s="3">
        <v>192615410</v>
      </c>
      <c r="Q133" s="1">
        <v>1652.3</v>
      </c>
      <c r="R133" s="1">
        <f t="shared" si="64"/>
        <v>116574.11487018096</v>
      </c>
      <c r="S133" s="1">
        <f t="shared" si="65"/>
        <v>158908.15</v>
      </c>
      <c r="T133" s="1">
        <f t="shared" si="65"/>
        <v>3435124.9</v>
      </c>
      <c r="U133" s="1">
        <f t="shared" si="65"/>
        <v>46727.49</v>
      </c>
      <c r="V133" s="1">
        <f t="shared" si="65"/>
        <v>6304.7</v>
      </c>
      <c r="W133" s="1">
        <f t="shared" si="65"/>
        <v>412316.88</v>
      </c>
      <c r="X133" s="1">
        <f t="shared" si="65"/>
        <v>374533.49</v>
      </c>
      <c r="Y133" s="1">
        <f t="shared" si="65"/>
        <v>111567.24000000002</v>
      </c>
      <c r="Z133" s="1">
        <f t="shared" si="65"/>
        <v>301286.68</v>
      </c>
      <c r="AA133" s="1">
        <f t="shared" si="65"/>
        <v>4846769.53</v>
      </c>
      <c r="AC133" s="13">
        <v>897</v>
      </c>
      <c r="AD133" s="13">
        <f t="shared" si="66"/>
        <v>8772.76</v>
      </c>
      <c r="AE133" s="13">
        <v>72867.820000000007</v>
      </c>
      <c r="AF133" s="14">
        <f t="shared" si="14"/>
        <v>4929307.1100000003</v>
      </c>
      <c r="AG133" s="14">
        <f t="shared" si="15"/>
        <v>1556134.0899999999</v>
      </c>
      <c r="AH133" s="13">
        <v>6485441.2000000002</v>
      </c>
    </row>
    <row r="134" spans="1:34" x14ac:dyDescent="0.25">
      <c r="A134" s="12">
        <v>1</v>
      </c>
      <c r="B134" s="6" t="s">
        <v>468</v>
      </c>
      <c r="C134" s="6" t="s">
        <v>275</v>
      </c>
      <c r="D134" s="6" t="s">
        <v>599</v>
      </c>
      <c r="E134" s="6">
        <v>4</v>
      </c>
      <c r="F134" s="7">
        <v>99.072779865506334</v>
      </c>
      <c r="G134" s="7">
        <v>3138.2525093947784</v>
      </c>
      <c r="H134" s="7">
        <v>20.160072191455697</v>
      </c>
      <c r="I134" s="7">
        <v>3.2055824762658229</v>
      </c>
      <c r="J134" s="7">
        <v>112.17727205300632</v>
      </c>
      <c r="K134" s="7">
        <v>270.90460344145566</v>
      </c>
      <c r="L134" s="7">
        <v>141.54037529667721</v>
      </c>
      <c r="M134" s="7">
        <v>149.01181269778479</v>
      </c>
      <c r="N134" s="7">
        <v>3934.32500741693</v>
      </c>
      <c r="O134" s="7">
        <v>81.320663568037972</v>
      </c>
      <c r="P134" s="3">
        <v>791277739</v>
      </c>
      <c r="Q134" s="1">
        <v>4044.8</v>
      </c>
      <c r="R134" s="1">
        <f t="shared" si="64"/>
        <v>195628.39670688289</v>
      </c>
      <c r="S134" s="1">
        <f t="shared" si="65"/>
        <v>400729.58</v>
      </c>
      <c r="T134" s="1">
        <f t="shared" si="65"/>
        <v>12693603.75</v>
      </c>
      <c r="U134" s="1">
        <f t="shared" si="65"/>
        <v>81543.460000000006</v>
      </c>
      <c r="V134" s="1">
        <f t="shared" si="65"/>
        <v>12965.94</v>
      </c>
      <c r="W134" s="1">
        <f t="shared" si="65"/>
        <v>453734.63</v>
      </c>
      <c r="X134" s="1">
        <f t="shared" si="65"/>
        <v>1095754.94</v>
      </c>
      <c r="Y134" s="1">
        <f t="shared" si="65"/>
        <v>572502.51</v>
      </c>
      <c r="Z134" s="1">
        <f t="shared" si="65"/>
        <v>602722.98</v>
      </c>
      <c r="AA134" s="1">
        <f t="shared" si="65"/>
        <v>15913557.789999999</v>
      </c>
      <c r="AD134" s="13">
        <f t="shared" si="66"/>
        <v>328925.82</v>
      </c>
      <c r="AE134" s="13"/>
      <c r="AF134" s="14">
        <f t="shared" si="34"/>
        <v>16242483.609999999</v>
      </c>
      <c r="AG134" s="14">
        <f t="shared" si="35"/>
        <v>5704550.4200000018</v>
      </c>
      <c r="AH134" s="13">
        <v>21947034.030000001</v>
      </c>
    </row>
    <row r="135" spans="1:34" x14ac:dyDescent="0.25">
      <c r="A135" s="12">
        <v>0</v>
      </c>
      <c r="B135" s="6" t="s">
        <v>71</v>
      </c>
      <c r="C135" s="6" t="s">
        <v>277</v>
      </c>
      <c r="D135" s="6" t="s">
        <v>600</v>
      </c>
      <c r="E135" s="6">
        <v>1</v>
      </c>
      <c r="F135" s="7">
        <v>129.3356360763066</v>
      </c>
      <c r="G135" s="7">
        <v>2485.9555254543402</v>
      </c>
      <c r="H135" s="7">
        <v>59.343040975279379</v>
      </c>
      <c r="I135" s="7">
        <v>5.5927757083192242</v>
      </c>
      <c r="J135" s="7">
        <v>317.56015351619823</v>
      </c>
      <c r="K135" s="7">
        <v>297.58070888362118</v>
      </c>
      <c r="L135" s="7">
        <v>124.00615193588442</v>
      </c>
      <c r="M135" s="7">
        <v>176.55273732926969</v>
      </c>
      <c r="N135" s="7">
        <v>3595.9267298792192</v>
      </c>
      <c r="O135" s="7">
        <v>67.054306355119095</v>
      </c>
      <c r="P135" s="3">
        <v>55175904</v>
      </c>
      <c r="Q135" s="1">
        <v>885.9</v>
      </c>
      <c r="R135" s="1">
        <f t="shared" si="64"/>
        <v>62282.316288520153</v>
      </c>
      <c r="S135" s="1">
        <f t="shared" si="65"/>
        <v>114578.44000000002</v>
      </c>
      <c r="T135" s="1">
        <f t="shared" si="65"/>
        <v>2202308</v>
      </c>
      <c r="U135" s="1">
        <f t="shared" si="65"/>
        <v>52572</v>
      </c>
      <c r="V135" s="1">
        <f t="shared" si="65"/>
        <v>4954.6400000000003</v>
      </c>
      <c r="W135" s="1">
        <f t="shared" si="65"/>
        <v>281326.53999999998</v>
      </c>
      <c r="X135" s="1">
        <f t="shared" si="65"/>
        <v>263626.75</v>
      </c>
      <c r="Y135" s="1">
        <f t="shared" si="65"/>
        <v>109857.05</v>
      </c>
      <c r="Z135" s="1">
        <f t="shared" si="65"/>
        <v>156408.07</v>
      </c>
      <c r="AA135" s="1">
        <f t="shared" si="65"/>
        <v>3185631.49</v>
      </c>
      <c r="AB135" s="13">
        <v>14077.99</v>
      </c>
      <c r="AC135" s="13">
        <v>3424.86</v>
      </c>
      <c r="AD135" s="13">
        <f t="shared" si="66"/>
        <v>59403.41</v>
      </c>
      <c r="AE135" s="13">
        <v>27588</v>
      </c>
      <c r="AF135" s="14">
        <f t="shared" si="14"/>
        <v>3290125.7500000005</v>
      </c>
      <c r="AG135" s="14">
        <f t="shared" si="15"/>
        <v>1992685.0299999998</v>
      </c>
      <c r="AH135" s="13">
        <v>5282810.78</v>
      </c>
    </row>
    <row r="136" spans="1:34" x14ac:dyDescent="0.25">
      <c r="A136" s="12">
        <v>1</v>
      </c>
      <c r="B136" s="6" t="s">
        <v>568</v>
      </c>
      <c r="C136" s="6" t="s">
        <v>279</v>
      </c>
      <c r="D136" s="6" t="s">
        <v>601</v>
      </c>
      <c r="E136" s="6">
        <v>4</v>
      </c>
      <c r="F136" s="7">
        <v>115.11931723563696</v>
      </c>
      <c r="G136" s="7">
        <v>2946.7774860235518</v>
      </c>
      <c r="H136" s="7">
        <v>22.987320090400853</v>
      </c>
      <c r="I136" s="7">
        <v>5.3297222552634711</v>
      </c>
      <c r="J136" s="7">
        <v>161.20902224336859</v>
      </c>
      <c r="K136" s="7">
        <v>338.06062804805521</v>
      </c>
      <c r="L136" s="7">
        <v>83.810190912334946</v>
      </c>
      <c r="M136" s="7">
        <v>189.86507374806709</v>
      </c>
      <c r="N136" s="7">
        <v>3863.1587605566788</v>
      </c>
      <c r="O136" s="7">
        <v>35.590195670274774</v>
      </c>
      <c r="P136" s="3">
        <v>624868932</v>
      </c>
      <c r="Q136" s="1">
        <v>3362.8</v>
      </c>
      <c r="R136" s="1">
        <f t="shared" si="64"/>
        <v>185818.04805519208</v>
      </c>
      <c r="S136" s="1">
        <f t="shared" si="65"/>
        <v>387123.24</v>
      </c>
      <c r="T136" s="1">
        <f t="shared" si="65"/>
        <v>9909423.3300000001</v>
      </c>
      <c r="U136" s="1">
        <f t="shared" si="65"/>
        <v>77301.759999999995</v>
      </c>
      <c r="V136" s="1">
        <f t="shared" si="65"/>
        <v>17922.79</v>
      </c>
      <c r="W136" s="1">
        <f t="shared" si="65"/>
        <v>542113.69999999995</v>
      </c>
      <c r="X136" s="1">
        <f t="shared" si="65"/>
        <v>1136830.28</v>
      </c>
      <c r="Y136" s="1">
        <f t="shared" si="65"/>
        <v>281836.90999999997</v>
      </c>
      <c r="Z136" s="1">
        <f t="shared" si="65"/>
        <v>638478.27</v>
      </c>
      <c r="AA136" s="1">
        <f t="shared" si="65"/>
        <v>12991030.279999999</v>
      </c>
      <c r="AC136" s="13">
        <v>31935.52</v>
      </c>
      <c r="AD136" s="13">
        <f t="shared" si="66"/>
        <v>119682.71000000002</v>
      </c>
      <c r="AE136" s="13">
        <v>196617</v>
      </c>
      <c r="AF136" s="14">
        <f t="shared" si="18"/>
        <v>13339265.51</v>
      </c>
      <c r="AG136" s="14">
        <f t="shared" si="19"/>
        <v>3528091.2000000011</v>
      </c>
      <c r="AH136" s="13">
        <v>16867356.710000001</v>
      </c>
    </row>
    <row r="137" spans="1:34" x14ac:dyDescent="0.25">
      <c r="A137" s="12">
        <v>1</v>
      </c>
      <c r="B137" s="6" t="s">
        <v>533</v>
      </c>
      <c r="C137" s="6" t="s">
        <v>281</v>
      </c>
      <c r="D137" s="6" t="s">
        <v>602</v>
      </c>
      <c r="E137" s="6">
        <v>3</v>
      </c>
      <c r="F137" s="7">
        <v>153.10549566440122</v>
      </c>
      <c r="G137" s="7">
        <v>2628.163909069604</v>
      </c>
      <c r="H137" s="7">
        <v>69.518397000234359</v>
      </c>
      <c r="I137" s="7">
        <v>0</v>
      </c>
      <c r="J137" s="7">
        <v>68.732352941176472</v>
      </c>
      <c r="K137" s="7">
        <v>191.72116240918677</v>
      </c>
      <c r="L137" s="7">
        <v>196.36454183266932</v>
      </c>
      <c r="M137" s="7">
        <v>208.30578861026484</v>
      </c>
      <c r="N137" s="7">
        <v>3515.9116475275368</v>
      </c>
      <c r="O137" s="7">
        <v>108.36645183970002</v>
      </c>
      <c r="P137" s="3">
        <v>120763031</v>
      </c>
      <c r="Q137" s="1">
        <v>853.4</v>
      </c>
      <c r="R137" s="1">
        <f t="shared" si="64"/>
        <v>141508.12163112257</v>
      </c>
      <c r="S137" s="1">
        <f t="shared" si="65"/>
        <v>130660.23</v>
      </c>
      <c r="T137" s="1">
        <f t="shared" si="65"/>
        <v>2242875.08</v>
      </c>
      <c r="U137" s="1">
        <f t="shared" si="65"/>
        <v>59327</v>
      </c>
      <c r="V137" s="1">
        <f t="shared" si="65"/>
        <v>0</v>
      </c>
      <c r="W137" s="1">
        <f t="shared" si="65"/>
        <v>58656.19</v>
      </c>
      <c r="X137" s="1">
        <f t="shared" si="65"/>
        <v>163614.84</v>
      </c>
      <c r="Y137" s="1">
        <f t="shared" si="65"/>
        <v>167577.5</v>
      </c>
      <c r="Z137" s="1">
        <f t="shared" si="65"/>
        <v>177768.16</v>
      </c>
      <c r="AA137" s="1">
        <f t="shared" si="65"/>
        <v>3000479</v>
      </c>
      <c r="AB137" s="13">
        <v>61777.78</v>
      </c>
      <c r="AD137" s="13">
        <f t="shared" si="66"/>
        <v>92479.93</v>
      </c>
      <c r="AE137" s="13">
        <v>2279.69</v>
      </c>
      <c r="AF137" s="14">
        <f t="shared" si="6"/>
        <v>3157016.4</v>
      </c>
      <c r="AG137" s="14">
        <f t="shared" si="7"/>
        <v>639930.9700000002</v>
      </c>
      <c r="AH137" s="13">
        <v>3796947.37</v>
      </c>
    </row>
    <row r="138" spans="1:34" x14ac:dyDescent="0.25">
      <c r="A138" s="12">
        <v>1</v>
      </c>
      <c r="B138" s="6" t="s">
        <v>425</v>
      </c>
      <c r="C138" s="6" t="s">
        <v>283</v>
      </c>
      <c r="D138" s="6" t="s">
        <v>603</v>
      </c>
      <c r="E138" s="6">
        <v>2</v>
      </c>
      <c r="F138" s="7">
        <v>132.49890779248057</v>
      </c>
      <c r="G138" s="7">
        <v>2965.9623398445701</v>
      </c>
      <c r="H138" s="7">
        <v>50.092459567317789</v>
      </c>
      <c r="I138" s="7">
        <v>0.11027095148078134</v>
      </c>
      <c r="J138" s="7">
        <v>95.26763285024154</v>
      </c>
      <c r="K138" s="7">
        <v>214.37902751522788</v>
      </c>
      <c r="L138" s="7">
        <v>124.15274102079395</v>
      </c>
      <c r="M138" s="7">
        <v>147.18970804452846</v>
      </c>
      <c r="N138" s="7">
        <v>3729.653087586641</v>
      </c>
      <c r="O138" s="7">
        <v>61.61847300987187</v>
      </c>
      <c r="P138" s="3">
        <v>119066232</v>
      </c>
      <c r="Q138" s="1">
        <v>952.2</v>
      </c>
      <c r="R138" s="1">
        <f t="shared" si="64"/>
        <v>125043.3018273472</v>
      </c>
      <c r="S138" s="1">
        <f t="shared" si="65"/>
        <v>126165.46</v>
      </c>
      <c r="T138" s="1">
        <f t="shared" si="65"/>
        <v>2824189.34</v>
      </c>
      <c r="U138" s="1">
        <f t="shared" si="65"/>
        <v>47698.04</v>
      </c>
      <c r="V138" s="1">
        <f t="shared" si="65"/>
        <v>105</v>
      </c>
      <c r="W138" s="1">
        <f t="shared" si="65"/>
        <v>90713.84</v>
      </c>
      <c r="X138" s="1">
        <f t="shared" si="65"/>
        <v>204131.71</v>
      </c>
      <c r="Y138" s="1">
        <f t="shared" si="65"/>
        <v>118218.24000000001</v>
      </c>
      <c r="Z138" s="1">
        <f t="shared" si="65"/>
        <v>140154.04</v>
      </c>
      <c r="AA138" s="1">
        <f t="shared" si="65"/>
        <v>3551375.67</v>
      </c>
      <c r="AB138" s="13">
        <v>85171.93</v>
      </c>
      <c r="AD138" s="13">
        <f t="shared" si="66"/>
        <v>58673.11</v>
      </c>
      <c r="AE138" s="13"/>
      <c r="AF138" s="14">
        <f t="shared" si="8"/>
        <v>3695220.71</v>
      </c>
      <c r="AG138" s="14">
        <f t="shared" si="9"/>
        <v>550318.91999999993</v>
      </c>
      <c r="AH138" s="13">
        <v>4245539.63</v>
      </c>
    </row>
    <row r="139" spans="1:34" x14ac:dyDescent="0.25">
      <c r="A139" s="12">
        <v>0</v>
      </c>
      <c r="B139" s="6" t="s">
        <v>604</v>
      </c>
      <c r="C139" s="6" t="s">
        <v>285</v>
      </c>
      <c r="D139" s="6" t="s">
        <v>605</v>
      </c>
      <c r="E139" s="6">
        <v>1</v>
      </c>
      <c r="F139" s="7">
        <v>117.97978434294731</v>
      </c>
      <c r="G139" s="7">
        <v>2295.8118786709911</v>
      </c>
      <c r="H139" s="7">
        <v>22.949890418164284</v>
      </c>
      <c r="I139" s="7">
        <v>5.1223327781186985</v>
      </c>
      <c r="J139" s="7">
        <v>230.77044797054438</v>
      </c>
      <c r="K139" s="7">
        <v>177.16652494082581</v>
      </c>
      <c r="L139" s="7">
        <v>79.101165950731996</v>
      </c>
      <c r="M139" s="7">
        <v>121.41288682388006</v>
      </c>
      <c r="N139" s="7">
        <v>3050.3149118962042</v>
      </c>
      <c r="O139" s="7">
        <v>84.865797317436659</v>
      </c>
      <c r="P139" s="3">
        <v>220335447</v>
      </c>
      <c r="Q139" s="1">
        <v>2281.4</v>
      </c>
      <c r="R139" s="1">
        <f t="shared" si="64"/>
        <v>96579.051021302701</v>
      </c>
      <c r="S139" s="1">
        <f t="shared" si="65"/>
        <v>269159.08</v>
      </c>
      <c r="T139" s="1">
        <f t="shared" si="65"/>
        <v>5237665.2199999988</v>
      </c>
      <c r="U139" s="1">
        <f t="shared" si="65"/>
        <v>52357.88</v>
      </c>
      <c r="V139" s="1">
        <f t="shared" si="65"/>
        <v>11686.089999999998</v>
      </c>
      <c r="W139" s="1">
        <f t="shared" si="65"/>
        <v>526479.69999999995</v>
      </c>
      <c r="X139" s="1">
        <f t="shared" si="65"/>
        <v>404187.71</v>
      </c>
      <c r="Y139" s="1">
        <f t="shared" si="65"/>
        <v>180461.4</v>
      </c>
      <c r="Z139" s="1">
        <f t="shared" si="65"/>
        <v>276991.35999999999</v>
      </c>
      <c r="AA139" s="1">
        <f t="shared" si="65"/>
        <v>6958988.4400000004</v>
      </c>
      <c r="AB139" s="13">
        <v>16000</v>
      </c>
      <c r="AD139" s="13">
        <f t="shared" si="66"/>
        <v>193612.83</v>
      </c>
      <c r="AE139" s="13"/>
      <c r="AF139" s="14">
        <f t="shared" si="14"/>
        <v>7168601.2700000005</v>
      </c>
      <c r="AG139" s="14">
        <f t="shared" si="15"/>
        <v>2002780.5799999991</v>
      </c>
      <c r="AH139" s="13">
        <v>9171381.8499999996</v>
      </c>
    </row>
    <row r="140" spans="1:34" x14ac:dyDescent="0.25">
      <c r="A140" s="12">
        <v>0</v>
      </c>
      <c r="B140" s="6" t="s">
        <v>519</v>
      </c>
      <c r="C140" s="6" t="s">
        <v>287</v>
      </c>
      <c r="D140" s="6" t="s">
        <v>606</v>
      </c>
      <c r="E140" s="6">
        <v>2</v>
      </c>
      <c r="F140" s="7">
        <v>82.538105966438778</v>
      </c>
      <c r="G140" s="7">
        <v>2229.2286124922312</v>
      </c>
      <c r="H140" s="7">
        <v>21.303111404599129</v>
      </c>
      <c r="I140" s="7">
        <v>0.65198492852703538</v>
      </c>
      <c r="J140" s="7">
        <v>296.31424409571162</v>
      </c>
      <c r="K140" s="7">
        <v>224.9252252952144</v>
      </c>
      <c r="L140" s="7">
        <v>123.78942472032318</v>
      </c>
      <c r="M140" s="7">
        <v>154.77450668116842</v>
      </c>
      <c r="N140" s="7">
        <v>3133.525215584214</v>
      </c>
      <c r="O140" s="7">
        <v>126.49525908949659</v>
      </c>
      <c r="P140" s="3">
        <v>523420685</v>
      </c>
      <c r="Q140" s="1">
        <v>5148.8</v>
      </c>
      <c r="R140" s="1">
        <f t="shared" si="64"/>
        <v>101658.77194686139</v>
      </c>
      <c r="S140" s="1">
        <f t="shared" si="65"/>
        <v>424972.2</v>
      </c>
      <c r="T140" s="1">
        <f t="shared" si="65"/>
        <v>11477852.279999999</v>
      </c>
      <c r="U140" s="1">
        <f t="shared" si="65"/>
        <v>109685.45999999999</v>
      </c>
      <c r="V140" s="1">
        <f t="shared" si="65"/>
        <v>3356.94</v>
      </c>
      <c r="W140" s="1">
        <f t="shared" si="65"/>
        <v>1525662.78</v>
      </c>
      <c r="X140" s="1">
        <f t="shared" si="65"/>
        <v>1158095</v>
      </c>
      <c r="Y140" s="1">
        <f t="shared" si="65"/>
        <v>637366.99</v>
      </c>
      <c r="Z140" s="1">
        <f t="shared" si="65"/>
        <v>796902.98</v>
      </c>
      <c r="AA140" s="1">
        <f t="shared" si="65"/>
        <v>16133894.630000003</v>
      </c>
      <c r="AB140" s="13">
        <v>632599.18000000005</v>
      </c>
      <c r="AD140" s="13">
        <f t="shared" si="66"/>
        <v>651298.79</v>
      </c>
      <c r="AE140" s="13">
        <v>53455.45</v>
      </c>
      <c r="AF140" s="14">
        <f t="shared" si="14"/>
        <v>17471248.050000001</v>
      </c>
      <c r="AG140" s="14">
        <f t="shared" si="15"/>
        <v>3384837.25</v>
      </c>
      <c r="AH140" s="13">
        <v>20856085.300000001</v>
      </c>
    </row>
    <row r="141" spans="1:34" x14ac:dyDescent="0.25">
      <c r="A141" s="12">
        <v>0</v>
      </c>
      <c r="B141" s="6" t="s">
        <v>607</v>
      </c>
      <c r="C141" s="6" t="s">
        <v>289</v>
      </c>
      <c r="D141" s="6" t="s">
        <v>608</v>
      </c>
      <c r="E141" s="6">
        <v>2</v>
      </c>
      <c r="F141" s="7">
        <v>77.17421073558647</v>
      </c>
      <c r="G141" s="7">
        <v>2359.6824842942347</v>
      </c>
      <c r="H141" s="7">
        <v>19.350201192842942</v>
      </c>
      <c r="I141" s="7">
        <v>0</v>
      </c>
      <c r="J141" s="7">
        <v>228.79787912524853</v>
      </c>
      <c r="K141" s="7">
        <v>196.35136779324057</v>
      </c>
      <c r="L141" s="7">
        <v>137.91447395626241</v>
      </c>
      <c r="M141" s="7">
        <v>100.57956739562624</v>
      </c>
      <c r="N141" s="7">
        <v>3119.850184493042</v>
      </c>
      <c r="O141" s="7">
        <v>93.151031411530809</v>
      </c>
      <c r="P141" s="3">
        <v>1256863410</v>
      </c>
      <c r="Q141" s="1">
        <v>12575</v>
      </c>
      <c r="R141" s="1">
        <f t="shared" si="64"/>
        <v>99949.37654075546</v>
      </c>
      <c r="S141" s="1">
        <f t="shared" si="65"/>
        <v>970465.69999999984</v>
      </c>
      <c r="T141" s="1">
        <f t="shared" si="65"/>
        <v>29673007.240000002</v>
      </c>
      <c r="U141" s="1">
        <f t="shared" si="65"/>
        <v>243328.78</v>
      </c>
      <c r="V141" s="1">
        <f t="shared" si="65"/>
        <v>0</v>
      </c>
      <c r="W141" s="1">
        <f t="shared" si="65"/>
        <v>2877133.33</v>
      </c>
      <c r="X141" s="1">
        <f t="shared" si="65"/>
        <v>2469118.4500000002</v>
      </c>
      <c r="Y141" s="1">
        <f t="shared" si="65"/>
        <v>1734274.5099999998</v>
      </c>
      <c r="Z141" s="1">
        <f t="shared" si="65"/>
        <v>1264788.06</v>
      </c>
      <c r="AA141" s="1">
        <f t="shared" si="65"/>
        <v>39232116.07</v>
      </c>
      <c r="AB141" s="13">
        <v>11567.84</v>
      </c>
      <c r="AD141" s="13">
        <f t="shared" si="66"/>
        <v>1171374.22</v>
      </c>
      <c r="AE141" s="13"/>
      <c r="AF141" s="14">
        <f t="shared" si="14"/>
        <v>40415058.130000003</v>
      </c>
      <c r="AG141" s="14">
        <f t="shared" si="15"/>
        <v>10212866.809999995</v>
      </c>
      <c r="AH141" s="13">
        <v>50627924.939999998</v>
      </c>
    </row>
    <row r="142" spans="1:34" x14ac:dyDescent="0.25">
      <c r="A142" s="12">
        <v>1</v>
      </c>
      <c r="B142" s="6" t="s">
        <v>607</v>
      </c>
      <c r="C142" s="6" t="s">
        <v>291</v>
      </c>
      <c r="D142" s="6" t="s">
        <v>609</v>
      </c>
      <c r="E142" s="6">
        <v>4</v>
      </c>
      <c r="F142" s="7">
        <v>160.93268823944214</v>
      </c>
      <c r="G142" s="7">
        <v>2816.1165870093241</v>
      </c>
      <c r="H142" s="7">
        <v>31.557361121993267</v>
      </c>
      <c r="I142" s="7">
        <v>0.60905743163832959</v>
      </c>
      <c r="J142" s="7">
        <v>105.66295541800518</v>
      </c>
      <c r="K142" s="7">
        <v>311.88960275797228</v>
      </c>
      <c r="L142" s="7">
        <v>116.20879103659014</v>
      </c>
      <c r="M142" s="7">
        <v>106.794766120818</v>
      </c>
      <c r="N142" s="7">
        <v>3649.7718091357829</v>
      </c>
      <c r="O142" s="7">
        <v>3.7804591397006972</v>
      </c>
      <c r="P142" s="3">
        <v>241365355</v>
      </c>
      <c r="Q142" s="1">
        <v>1276.3</v>
      </c>
      <c r="R142" s="1">
        <f t="shared" si="64"/>
        <v>189113.33934028051</v>
      </c>
      <c r="S142" s="1">
        <f t="shared" ref="S142:AA151" si="67">$Q142*F142</f>
        <v>205398.39</v>
      </c>
      <c r="T142" s="1">
        <f t="shared" si="67"/>
        <v>3594209.6</v>
      </c>
      <c r="U142" s="1">
        <f t="shared" si="67"/>
        <v>40276.660000000003</v>
      </c>
      <c r="V142" s="1">
        <f t="shared" si="67"/>
        <v>777.34</v>
      </c>
      <c r="W142" s="1">
        <f t="shared" si="67"/>
        <v>134857.63</v>
      </c>
      <c r="X142" s="1">
        <f t="shared" si="67"/>
        <v>398064.7</v>
      </c>
      <c r="Y142" s="1">
        <f t="shared" si="67"/>
        <v>148317.28</v>
      </c>
      <c r="Z142" s="1">
        <f t="shared" si="67"/>
        <v>136302.16</v>
      </c>
      <c r="AA142" s="1">
        <f t="shared" si="67"/>
        <v>4658203.76</v>
      </c>
      <c r="AB142" s="13">
        <v>243553.14</v>
      </c>
      <c r="AD142" s="13">
        <f t="shared" ref="AD142:AD151" si="68">$Q142*O142</f>
        <v>4825</v>
      </c>
      <c r="AE142" s="13"/>
      <c r="AF142" s="14">
        <f t="shared" si="25"/>
        <v>4906581.8999999994</v>
      </c>
      <c r="AG142" s="14">
        <f t="shared" si="26"/>
        <v>809311.69000000041</v>
      </c>
      <c r="AH142" s="13">
        <v>5715893.5899999999</v>
      </c>
    </row>
    <row r="143" spans="1:34" x14ac:dyDescent="0.25">
      <c r="A143" s="12">
        <v>1</v>
      </c>
      <c r="B143" s="6" t="s">
        <v>417</v>
      </c>
      <c r="C143" s="6" t="s">
        <v>293</v>
      </c>
      <c r="D143" s="6" t="s">
        <v>610</v>
      </c>
      <c r="E143" s="6">
        <v>1</v>
      </c>
      <c r="F143" s="7">
        <v>184.89420289855073</v>
      </c>
      <c r="G143" s="7">
        <v>2460.0796051249736</v>
      </c>
      <c r="H143" s="7">
        <v>42.48842680109221</v>
      </c>
      <c r="I143" s="7">
        <v>0</v>
      </c>
      <c r="J143" s="7">
        <v>114.69136735979835</v>
      </c>
      <c r="K143" s="7">
        <v>153.93990758244064</v>
      </c>
      <c r="L143" s="7">
        <v>42.675173282923758</v>
      </c>
      <c r="M143" s="7">
        <v>72.948708254568359</v>
      </c>
      <c r="N143" s="7">
        <v>3071.7173913043475</v>
      </c>
      <c r="O143" s="7">
        <v>49.241713925645868</v>
      </c>
      <c r="P143" s="3">
        <v>45990120</v>
      </c>
      <c r="Q143" s="1">
        <v>476.1</v>
      </c>
      <c r="R143" s="1">
        <f t="shared" si="64"/>
        <v>96597.60554505355</v>
      </c>
      <c r="S143" s="1">
        <f t="shared" si="67"/>
        <v>88028.13</v>
      </c>
      <c r="T143" s="1">
        <f t="shared" si="67"/>
        <v>1171243.8999999999</v>
      </c>
      <c r="U143" s="1">
        <f t="shared" si="67"/>
        <v>20228.740000000002</v>
      </c>
      <c r="V143" s="1">
        <f t="shared" si="67"/>
        <v>0</v>
      </c>
      <c r="W143" s="1">
        <f t="shared" si="67"/>
        <v>54604.56</v>
      </c>
      <c r="X143" s="1">
        <f t="shared" si="67"/>
        <v>73290.789999999994</v>
      </c>
      <c r="Y143" s="1">
        <f t="shared" si="67"/>
        <v>20317.650000000001</v>
      </c>
      <c r="Z143" s="1">
        <f t="shared" si="67"/>
        <v>34730.879999999997</v>
      </c>
      <c r="AA143" s="1">
        <f t="shared" si="67"/>
        <v>1462444.65</v>
      </c>
      <c r="AD143" s="13">
        <f t="shared" si="68"/>
        <v>23443.98</v>
      </c>
      <c r="AE143" s="13"/>
      <c r="AF143" s="14">
        <f t="shared" si="8"/>
        <v>1485888.63</v>
      </c>
      <c r="AG143" s="14">
        <f t="shared" si="9"/>
        <v>411675.60000000009</v>
      </c>
      <c r="AH143" s="13">
        <v>1897564.23</v>
      </c>
    </row>
    <row r="144" spans="1:34" x14ac:dyDescent="0.25">
      <c r="A144" s="12">
        <v>0</v>
      </c>
      <c r="B144" s="6" t="s">
        <v>611</v>
      </c>
      <c r="C144" s="6" t="s">
        <v>295</v>
      </c>
      <c r="D144" s="6" t="s">
        <v>612</v>
      </c>
      <c r="E144" s="6">
        <v>1</v>
      </c>
      <c r="F144" s="7">
        <v>127.29374809393107</v>
      </c>
      <c r="G144" s="7">
        <v>2128.4749662353502</v>
      </c>
      <c r="H144" s="7">
        <v>28.930144207728834</v>
      </c>
      <c r="I144" s="7">
        <v>12.343636997342394</v>
      </c>
      <c r="J144" s="7">
        <v>142.28660305842374</v>
      </c>
      <c r="K144" s="7">
        <v>209.53712804426436</v>
      </c>
      <c r="L144" s="7">
        <v>115.19082908552258</v>
      </c>
      <c r="M144" s="7">
        <v>90.771080033111133</v>
      </c>
      <c r="N144" s="7">
        <v>2854.8281357556743</v>
      </c>
      <c r="O144" s="7">
        <v>103.86781684311417</v>
      </c>
      <c r="P144" s="3">
        <v>172543506</v>
      </c>
      <c r="Q144" s="1">
        <v>2295.3000000000002</v>
      </c>
      <c r="R144" s="1">
        <f t="shared" si="64"/>
        <v>75172.529081165849</v>
      </c>
      <c r="S144" s="1">
        <f t="shared" si="67"/>
        <v>292177.34000000003</v>
      </c>
      <c r="T144" s="1">
        <f t="shared" si="67"/>
        <v>4885488.59</v>
      </c>
      <c r="U144" s="1">
        <f t="shared" si="67"/>
        <v>66403.360000000001</v>
      </c>
      <c r="V144" s="1">
        <f t="shared" si="67"/>
        <v>28332.35</v>
      </c>
      <c r="W144" s="1">
        <f t="shared" si="67"/>
        <v>326590.44</v>
      </c>
      <c r="X144" s="1">
        <f t="shared" si="67"/>
        <v>480950.57</v>
      </c>
      <c r="Y144" s="1">
        <f t="shared" si="67"/>
        <v>264397.51</v>
      </c>
      <c r="Z144" s="1">
        <f t="shared" si="67"/>
        <v>208346.86</v>
      </c>
      <c r="AA144" s="1">
        <f t="shared" si="67"/>
        <v>6552687.0199999996</v>
      </c>
      <c r="AC144" s="13">
        <v>6954.67</v>
      </c>
      <c r="AD144" s="13">
        <f t="shared" si="68"/>
        <v>238407.79999999996</v>
      </c>
      <c r="AE144" s="13">
        <v>185650.08</v>
      </c>
      <c r="AF144" s="14">
        <f t="shared" si="25"/>
        <v>6983699.5699999994</v>
      </c>
      <c r="AG144" s="14">
        <f t="shared" si="26"/>
        <v>1489268.1800000006</v>
      </c>
      <c r="AH144" s="13">
        <v>8472967.75</v>
      </c>
    </row>
    <row r="145" spans="1:34" x14ac:dyDescent="0.25">
      <c r="A145" s="12">
        <v>1</v>
      </c>
      <c r="B145" s="6" t="s">
        <v>613</v>
      </c>
      <c r="C145" s="6" t="s">
        <v>297</v>
      </c>
      <c r="D145" s="6" t="s">
        <v>614</v>
      </c>
      <c r="E145" s="6">
        <v>1</v>
      </c>
      <c r="F145" s="7">
        <v>162.05068568294021</v>
      </c>
      <c r="G145" s="7">
        <v>2367.0004754068386</v>
      </c>
      <c r="H145" s="7">
        <v>41.476796489303347</v>
      </c>
      <c r="I145" s="7">
        <v>0</v>
      </c>
      <c r="J145" s="7">
        <v>51.827665021027613</v>
      </c>
      <c r="K145" s="7">
        <v>214.92848784055587</v>
      </c>
      <c r="L145" s="7">
        <v>70.838014262205149</v>
      </c>
      <c r="M145" s="7">
        <v>104.05028341561528</v>
      </c>
      <c r="N145" s="7">
        <v>3012.1724081184861</v>
      </c>
      <c r="O145" s="7">
        <v>31.093417443774005</v>
      </c>
      <c r="P145" s="3">
        <v>46647383</v>
      </c>
      <c r="Q145" s="1">
        <v>546.9</v>
      </c>
      <c r="R145" s="1">
        <f t="shared" si="64"/>
        <v>85294.172609252157</v>
      </c>
      <c r="S145" s="1">
        <f t="shared" si="67"/>
        <v>88625.52</v>
      </c>
      <c r="T145" s="1">
        <f t="shared" si="67"/>
        <v>1294512.56</v>
      </c>
      <c r="U145" s="1">
        <f t="shared" si="67"/>
        <v>22683.66</v>
      </c>
      <c r="V145" s="1">
        <f t="shared" si="67"/>
        <v>0</v>
      </c>
      <c r="W145" s="1">
        <f t="shared" si="67"/>
        <v>28344.55</v>
      </c>
      <c r="X145" s="1">
        <f t="shared" si="67"/>
        <v>117544.39</v>
      </c>
      <c r="Y145" s="1">
        <f t="shared" si="67"/>
        <v>38741.31</v>
      </c>
      <c r="Z145" s="1">
        <f t="shared" si="67"/>
        <v>56905.1</v>
      </c>
      <c r="AA145" s="1">
        <f t="shared" si="67"/>
        <v>1647357.09</v>
      </c>
      <c r="AD145" s="13">
        <f t="shared" si="68"/>
        <v>17004.990000000002</v>
      </c>
      <c r="AE145" s="13"/>
      <c r="AF145" s="14">
        <f t="shared" si="20"/>
        <v>1664362.08</v>
      </c>
      <c r="AG145" s="14">
        <f t="shared" si="21"/>
        <v>364107.83999999985</v>
      </c>
      <c r="AH145" s="13">
        <v>2028469.92</v>
      </c>
    </row>
    <row r="146" spans="1:34" x14ac:dyDescent="0.25">
      <c r="A146" s="12">
        <v>0</v>
      </c>
      <c r="B146" s="6" t="s">
        <v>615</v>
      </c>
      <c r="C146" s="6" t="s">
        <v>299</v>
      </c>
      <c r="D146" s="6" t="s">
        <v>616</v>
      </c>
      <c r="E146" s="6">
        <v>3</v>
      </c>
      <c r="F146" s="7">
        <v>66.426933187294637</v>
      </c>
      <c r="G146" s="7">
        <v>2135.2510749491471</v>
      </c>
      <c r="H146" s="7">
        <v>19.436941010796435</v>
      </c>
      <c r="I146" s="7">
        <v>3.0363245188546397</v>
      </c>
      <c r="J146" s="7">
        <v>290.61757940854324</v>
      </c>
      <c r="K146" s="7">
        <v>168.22629009544673</v>
      </c>
      <c r="L146" s="7">
        <v>106.66016585823814</v>
      </c>
      <c r="M146" s="7">
        <v>104.80884994523548</v>
      </c>
      <c r="N146" s="7">
        <v>2894.4641589735566</v>
      </c>
      <c r="O146" s="7">
        <v>101.14437333750585</v>
      </c>
      <c r="P146" s="3">
        <v>867413947</v>
      </c>
      <c r="Q146" s="1">
        <v>6391</v>
      </c>
      <c r="R146" s="1">
        <f t="shared" si="64"/>
        <v>135724.29150367706</v>
      </c>
      <c r="S146" s="1">
        <f t="shared" si="67"/>
        <v>424534.53</v>
      </c>
      <c r="T146" s="1">
        <f t="shared" si="67"/>
        <v>13646389.619999999</v>
      </c>
      <c r="U146" s="1">
        <f t="shared" si="67"/>
        <v>124221.49000000002</v>
      </c>
      <c r="V146" s="1">
        <f t="shared" si="67"/>
        <v>19405.150000000001</v>
      </c>
      <c r="W146" s="1">
        <f t="shared" si="67"/>
        <v>1857336.9499999997</v>
      </c>
      <c r="X146" s="1">
        <f t="shared" si="67"/>
        <v>1075134.22</v>
      </c>
      <c r="Y146" s="1">
        <f t="shared" si="67"/>
        <v>681665.12</v>
      </c>
      <c r="Z146" s="1">
        <f t="shared" si="67"/>
        <v>669833.36</v>
      </c>
      <c r="AA146" s="1">
        <f t="shared" si="67"/>
        <v>18498520.440000001</v>
      </c>
      <c r="AB146" s="13">
        <v>43727.48</v>
      </c>
      <c r="AD146" s="13">
        <f t="shared" si="68"/>
        <v>646413.68999999994</v>
      </c>
      <c r="AE146" s="13">
        <v>1530148.92</v>
      </c>
      <c r="AF146" s="14">
        <f t="shared" si="25"/>
        <v>20718810.530000001</v>
      </c>
      <c r="AG146" s="14">
        <f t="shared" si="26"/>
        <v>3117674.1999999993</v>
      </c>
      <c r="AH146" s="13">
        <v>23836484.73</v>
      </c>
    </row>
    <row r="147" spans="1:34" x14ac:dyDescent="0.25">
      <c r="A147" s="12">
        <v>1</v>
      </c>
      <c r="B147" s="6" t="s">
        <v>47</v>
      </c>
      <c r="C147" s="6" t="s">
        <v>301</v>
      </c>
      <c r="D147" s="6" t="s">
        <v>617</v>
      </c>
      <c r="E147" s="6">
        <v>3</v>
      </c>
      <c r="F147" s="7">
        <v>184.19545015689116</v>
      </c>
      <c r="G147" s="7">
        <v>2452.0290731354089</v>
      </c>
      <c r="H147" s="7">
        <v>41.045136374607772</v>
      </c>
      <c r="I147" s="7">
        <v>0</v>
      </c>
      <c r="J147" s="7">
        <v>96.594786386676319</v>
      </c>
      <c r="K147" s="7">
        <v>190.17708182476468</v>
      </c>
      <c r="L147" s="7">
        <v>147.61360125512914</v>
      </c>
      <c r="M147" s="7">
        <v>153.52049239681389</v>
      </c>
      <c r="N147" s="7">
        <v>3265.1756215302921</v>
      </c>
      <c r="O147" s="7">
        <v>61.899215544291579</v>
      </c>
      <c r="P147" s="3">
        <v>116067323</v>
      </c>
      <c r="Q147" s="1">
        <v>828.6</v>
      </c>
      <c r="R147" s="1">
        <f t="shared" si="64"/>
        <v>140076.42167511466</v>
      </c>
      <c r="S147" s="1">
        <f t="shared" si="67"/>
        <v>152624.35</v>
      </c>
      <c r="T147" s="1">
        <f t="shared" si="67"/>
        <v>2031751.2899999998</v>
      </c>
      <c r="U147" s="1">
        <f t="shared" si="67"/>
        <v>34010</v>
      </c>
      <c r="V147" s="1">
        <f t="shared" si="67"/>
        <v>0</v>
      </c>
      <c r="W147" s="1">
        <f t="shared" si="67"/>
        <v>80038.44</v>
      </c>
      <c r="X147" s="1">
        <f t="shared" si="67"/>
        <v>157580.73000000001</v>
      </c>
      <c r="Y147" s="1">
        <f t="shared" si="67"/>
        <v>122312.63</v>
      </c>
      <c r="Z147" s="1">
        <f t="shared" si="67"/>
        <v>127207.08</v>
      </c>
      <c r="AA147" s="1">
        <f t="shared" si="67"/>
        <v>2705524.52</v>
      </c>
      <c r="AD147" s="13">
        <f t="shared" si="68"/>
        <v>51289.69</v>
      </c>
      <c r="AE147" s="13"/>
      <c r="AF147" s="14">
        <f t="shared" si="38"/>
        <v>2756814.21</v>
      </c>
      <c r="AG147" s="14">
        <f t="shared" si="39"/>
        <v>375020.4700000002</v>
      </c>
      <c r="AH147" s="13">
        <v>3131834.68</v>
      </c>
    </row>
    <row r="148" spans="1:34" x14ac:dyDescent="0.25">
      <c r="A148" s="12">
        <v>0</v>
      </c>
      <c r="B148" s="6" t="s">
        <v>73</v>
      </c>
      <c r="C148" s="6" t="s">
        <v>303</v>
      </c>
      <c r="D148" s="6" t="s">
        <v>618</v>
      </c>
      <c r="E148" s="6">
        <v>2</v>
      </c>
      <c r="F148" s="7">
        <v>295.03950167122451</v>
      </c>
      <c r="G148" s="7">
        <v>2458.616590701914</v>
      </c>
      <c r="H148" s="7">
        <v>42.978638711637799</v>
      </c>
      <c r="I148" s="7">
        <v>3.369310240048617</v>
      </c>
      <c r="J148" s="7">
        <v>296.99213005165603</v>
      </c>
      <c r="K148" s="7">
        <v>162.91896080218777</v>
      </c>
      <c r="L148" s="7">
        <v>287.77508356122758</v>
      </c>
      <c r="M148" s="7">
        <v>115.84937708903068</v>
      </c>
      <c r="N148" s="7">
        <v>3663.5395928289267</v>
      </c>
      <c r="O148" s="7">
        <v>0</v>
      </c>
      <c r="P148" s="3">
        <v>39559453</v>
      </c>
      <c r="Q148" s="1">
        <v>329.1</v>
      </c>
      <c r="R148" s="1">
        <f t="shared" si="64"/>
        <v>120204.96201762381</v>
      </c>
      <c r="S148" s="1">
        <f t="shared" si="67"/>
        <v>97097.5</v>
      </c>
      <c r="T148" s="1">
        <f t="shared" si="67"/>
        <v>809130.72</v>
      </c>
      <c r="U148" s="1">
        <f t="shared" si="67"/>
        <v>14144.27</v>
      </c>
      <c r="V148" s="1">
        <f t="shared" si="67"/>
        <v>1108.8399999999999</v>
      </c>
      <c r="W148" s="1">
        <f t="shared" si="67"/>
        <v>97740.11</v>
      </c>
      <c r="X148" s="1">
        <f t="shared" si="67"/>
        <v>53616.63</v>
      </c>
      <c r="Y148" s="1">
        <f t="shared" si="67"/>
        <v>94706.78</v>
      </c>
      <c r="Z148" s="1">
        <f t="shared" si="67"/>
        <v>38126.03</v>
      </c>
      <c r="AA148" s="1">
        <f t="shared" si="67"/>
        <v>1205670.8799999999</v>
      </c>
      <c r="AD148" s="13">
        <f t="shared" si="68"/>
        <v>0</v>
      </c>
      <c r="AE148" s="13"/>
      <c r="AF148" s="14">
        <f t="shared" si="25"/>
        <v>1205670.8799999999</v>
      </c>
      <c r="AG148" s="14">
        <f t="shared" si="26"/>
        <v>298294.40000000014</v>
      </c>
      <c r="AH148" s="13">
        <v>1503965.28</v>
      </c>
    </row>
    <row r="149" spans="1:34" x14ac:dyDescent="0.25">
      <c r="A149" s="12">
        <v>0</v>
      </c>
      <c r="B149" s="6" t="s">
        <v>619</v>
      </c>
      <c r="C149" s="6" t="s">
        <v>305</v>
      </c>
      <c r="D149" s="6" t="s">
        <v>620</v>
      </c>
      <c r="E149" s="6">
        <v>1</v>
      </c>
      <c r="F149" s="7">
        <v>67.153212243525061</v>
      </c>
      <c r="G149" s="7">
        <v>2114.4810292633701</v>
      </c>
      <c r="H149" s="7">
        <v>21.76928280449976</v>
      </c>
      <c r="I149" s="7">
        <v>21.459124715027844</v>
      </c>
      <c r="J149" s="7">
        <v>288.7534925440072</v>
      </c>
      <c r="K149" s="7">
        <v>169.46582576522033</v>
      </c>
      <c r="L149" s="7">
        <v>104.62531300220505</v>
      </c>
      <c r="M149" s="7">
        <v>87.351870538550656</v>
      </c>
      <c r="N149" s="7">
        <v>2875.0591508764064</v>
      </c>
      <c r="O149" s="7">
        <v>173.21901932204659</v>
      </c>
      <c r="P149" s="3">
        <v>206051511</v>
      </c>
      <c r="Q149" s="1">
        <v>2675.7</v>
      </c>
      <c r="R149" s="1">
        <f t="shared" si="64"/>
        <v>77008.450498934864</v>
      </c>
      <c r="S149" s="1">
        <f t="shared" si="67"/>
        <v>179681.85</v>
      </c>
      <c r="T149" s="1">
        <f t="shared" si="67"/>
        <v>5657716.8899999987</v>
      </c>
      <c r="U149" s="1">
        <f t="shared" si="67"/>
        <v>58248.07</v>
      </c>
      <c r="V149" s="1">
        <f t="shared" si="67"/>
        <v>57418.18</v>
      </c>
      <c r="W149" s="1">
        <f t="shared" si="67"/>
        <v>772617.72</v>
      </c>
      <c r="X149" s="1">
        <f t="shared" si="67"/>
        <v>453439.71</v>
      </c>
      <c r="Y149" s="1">
        <f t="shared" si="67"/>
        <v>279945.95</v>
      </c>
      <c r="Z149" s="1">
        <f t="shared" si="67"/>
        <v>233727.39999999997</v>
      </c>
      <c r="AA149" s="1">
        <f t="shared" si="67"/>
        <v>7692795.7700000005</v>
      </c>
      <c r="AD149" s="13">
        <f t="shared" si="68"/>
        <v>463482.13</v>
      </c>
      <c r="AE149" s="13"/>
      <c r="AF149" s="14">
        <f t="shared" si="25"/>
        <v>8156277.9000000004</v>
      </c>
      <c r="AG149" s="14">
        <f t="shared" si="26"/>
        <v>1847085</v>
      </c>
      <c r="AH149" s="13">
        <v>10003362.9</v>
      </c>
    </row>
    <row r="150" spans="1:34" x14ac:dyDescent="0.25">
      <c r="A150" s="12">
        <v>0</v>
      </c>
      <c r="B150" s="6" t="s">
        <v>621</v>
      </c>
      <c r="C150" s="6" t="s">
        <v>307</v>
      </c>
      <c r="D150" s="6" t="s">
        <v>622</v>
      </c>
      <c r="E150" s="6">
        <v>2</v>
      </c>
      <c r="F150" s="7">
        <v>104.43637520322331</v>
      </c>
      <c r="G150" s="7">
        <v>2566.3964126669962</v>
      </c>
      <c r="H150" s="7">
        <v>26.661963667208596</v>
      </c>
      <c r="I150" s="7">
        <v>5.5520923163921676</v>
      </c>
      <c r="J150" s="7">
        <v>228.58253693362551</v>
      </c>
      <c r="K150" s="7">
        <v>236.84696755495867</v>
      </c>
      <c r="L150" s="7">
        <v>108.34926486180815</v>
      </c>
      <c r="M150" s="7">
        <v>137.59254612285289</v>
      </c>
      <c r="N150" s="7">
        <v>3414.418159327066</v>
      </c>
      <c r="O150" s="7">
        <v>109.55262246412667</v>
      </c>
      <c r="P150" s="3">
        <v>357736040</v>
      </c>
      <c r="Q150" s="1">
        <v>2829.4</v>
      </c>
      <c r="R150" s="1">
        <f t="shared" si="64"/>
        <v>126435.30077048136</v>
      </c>
      <c r="S150" s="1">
        <f t="shared" si="67"/>
        <v>295492.28000000003</v>
      </c>
      <c r="T150" s="1">
        <f t="shared" si="67"/>
        <v>7261362.0099999988</v>
      </c>
      <c r="U150" s="1">
        <f t="shared" si="67"/>
        <v>75437.36</v>
      </c>
      <c r="V150" s="1">
        <f t="shared" si="67"/>
        <v>15709.09</v>
      </c>
      <c r="W150" s="1">
        <f t="shared" si="67"/>
        <v>646751.43000000005</v>
      </c>
      <c r="X150" s="1">
        <f t="shared" si="67"/>
        <v>670134.81000000006</v>
      </c>
      <c r="Y150" s="1">
        <f t="shared" si="67"/>
        <v>306563.40999999997</v>
      </c>
      <c r="Z150" s="1">
        <f t="shared" si="67"/>
        <v>389304.35</v>
      </c>
      <c r="AA150" s="1">
        <f t="shared" si="67"/>
        <v>9660754.7400000002</v>
      </c>
      <c r="AD150" s="13">
        <f t="shared" si="68"/>
        <v>309968.19</v>
      </c>
      <c r="AE150" s="13">
        <v>26123.72</v>
      </c>
      <c r="AF150" s="14">
        <f t="shared" si="25"/>
        <v>9996846.6500000004</v>
      </c>
      <c r="AG150" s="14">
        <f t="shared" si="26"/>
        <v>2583561.6899999995</v>
      </c>
      <c r="AH150" s="13">
        <v>12580408.34</v>
      </c>
    </row>
    <row r="151" spans="1:34" x14ac:dyDescent="0.25">
      <c r="A151" s="12">
        <v>0</v>
      </c>
      <c r="B151" s="6" t="s">
        <v>623</v>
      </c>
      <c r="C151" s="6" t="s">
        <v>309</v>
      </c>
      <c r="D151" s="6" t="s">
        <v>624</v>
      </c>
      <c r="E151" s="6">
        <v>2</v>
      </c>
      <c r="F151" s="7">
        <v>102.57020330642726</v>
      </c>
      <c r="G151" s="7">
        <v>2379.4672724133466</v>
      </c>
      <c r="H151" s="7">
        <v>35.182177234859935</v>
      </c>
      <c r="I151" s="7">
        <v>7.3634436914576771</v>
      </c>
      <c r="J151" s="7">
        <v>284.48962317088967</v>
      </c>
      <c r="K151" s="7">
        <v>197.31676090991499</v>
      </c>
      <c r="L151" s="7">
        <v>96.107493417360914</v>
      </c>
      <c r="M151" s="7">
        <v>177.00443734622525</v>
      </c>
      <c r="N151" s="7">
        <v>3279.5014114904825</v>
      </c>
      <c r="O151" s="7">
        <v>70.331717529244187</v>
      </c>
      <c r="P151" s="3">
        <v>286916861</v>
      </c>
      <c r="Q151" s="1">
        <v>2316.6999999999998</v>
      </c>
      <c r="R151" s="1">
        <f t="shared" si="64"/>
        <v>123847.22277377304</v>
      </c>
      <c r="S151" s="1">
        <f t="shared" si="67"/>
        <v>237624.39</v>
      </c>
      <c r="T151" s="1">
        <f t="shared" si="67"/>
        <v>5512511.8299999991</v>
      </c>
      <c r="U151" s="1">
        <f t="shared" si="67"/>
        <v>81506.55</v>
      </c>
      <c r="V151" s="1">
        <f t="shared" si="67"/>
        <v>17058.89</v>
      </c>
      <c r="W151" s="1">
        <f t="shared" si="67"/>
        <v>659077.1100000001</v>
      </c>
      <c r="X151" s="1">
        <f t="shared" si="67"/>
        <v>457123.74000000005</v>
      </c>
      <c r="Y151" s="1">
        <f t="shared" si="67"/>
        <v>222652.23</v>
      </c>
      <c r="Z151" s="1">
        <f t="shared" si="67"/>
        <v>410066.18</v>
      </c>
      <c r="AA151" s="1">
        <f t="shared" si="67"/>
        <v>7597620.9199999999</v>
      </c>
      <c r="AC151" s="13">
        <v>251602.34</v>
      </c>
      <c r="AD151" s="13">
        <f t="shared" si="68"/>
        <v>162937.49</v>
      </c>
      <c r="AE151" s="13">
        <v>190000</v>
      </c>
      <c r="AF151" s="14">
        <f t="shared" si="25"/>
        <v>8202160.75</v>
      </c>
      <c r="AG151" s="14">
        <f t="shared" si="26"/>
        <v>2683470.1099999994</v>
      </c>
      <c r="AH151" s="13">
        <v>10885630.859999999</v>
      </c>
    </row>
    <row r="152" spans="1:34" x14ac:dyDescent="0.25">
      <c r="A152" s="12">
        <v>1</v>
      </c>
      <c r="B152" s="6" t="s">
        <v>47</v>
      </c>
      <c r="C152" s="6" t="s">
        <v>311</v>
      </c>
      <c r="D152" s="6" t="s">
        <v>625</v>
      </c>
      <c r="E152" s="6">
        <v>4</v>
      </c>
      <c r="F152" s="7">
        <v>122.21050735514861</v>
      </c>
      <c r="G152" s="7">
        <v>2440.1919758116396</v>
      </c>
      <c r="H152" s="7">
        <v>30.83919457906249</v>
      </c>
      <c r="I152" s="7">
        <v>0.87661362954067856</v>
      </c>
      <c r="J152" s="7">
        <v>150.21973238409745</v>
      </c>
      <c r="K152" s="7">
        <v>220.85087275378481</v>
      </c>
      <c r="L152" s="7">
        <v>148.60152678303385</v>
      </c>
      <c r="M152" s="7">
        <v>129.50395848522538</v>
      </c>
      <c r="N152" s="7">
        <v>3243.294381781533</v>
      </c>
      <c r="O152" s="7">
        <v>11.659433031693615</v>
      </c>
      <c r="P152" s="3">
        <v>436584824</v>
      </c>
      <c r="Q152" s="1">
        <v>2331.6999999999998</v>
      </c>
      <c r="R152" s="1">
        <f t="shared" si="64"/>
        <v>187238.8489085217</v>
      </c>
      <c r="S152" s="1">
        <f t="shared" ref="S152:AA161" si="69">$Q152*F152</f>
        <v>284958.24</v>
      </c>
      <c r="T152" s="1">
        <f t="shared" si="69"/>
        <v>5689795.6299999999</v>
      </c>
      <c r="U152" s="1">
        <f t="shared" si="69"/>
        <v>71907.75</v>
      </c>
      <c r="V152" s="1">
        <f t="shared" si="69"/>
        <v>2044</v>
      </c>
      <c r="W152" s="1">
        <f t="shared" si="69"/>
        <v>350267.35000000003</v>
      </c>
      <c r="X152" s="1">
        <f t="shared" si="69"/>
        <v>514957.98</v>
      </c>
      <c r="Y152" s="1">
        <f t="shared" si="69"/>
        <v>346494.18</v>
      </c>
      <c r="Z152" s="1">
        <f t="shared" si="69"/>
        <v>301964.38</v>
      </c>
      <c r="AA152" s="1">
        <f t="shared" si="69"/>
        <v>7562389.5099999998</v>
      </c>
      <c r="AB152" s="13">
        <v>197926.03</v>
      </c>
      <c r="AC152" s="13">
        <v>6090.45</v>
      </c>
      <c r="AD152" s="13">
        <f t="shared" ref="AD152:AD161" si="70">$Q152*O152</f>
        <v>27186.3</v>
      </c>
      <c r="AE152" s="13"/>
      <c r="AF152" s="14">
        <f t="shared" si="38"/>
        <v>7793592.29</v>
      </c>
      <c r="AG152" s="14">
        <f t="shared" si="39"/>
        <v>971067.04999999981</v>
      </c>
      <c r="AH152" s="13">
        <v>8764659.3399999999</v>
      </c>
    </row>
    <row r="153" spans="1:34" x14ac:dyDescent="0.25">
      <c r="A153" s="12">
        <v>1</v>
      </c>
      <c r="B153" s="6" t="s">
        <v>57</v>
      </c>
      <c r="C153" s="6" t="s">
        <v>313</v>
      </c>
      <c r="D153" s="6" t="s">
        <v>626</v>
      </c>
      <c r="E153" s="6">
        <v>2</v>
      </c>
      <c r="F153" s="7">
        <v>131.05146278502798</v>
      </c>
      <c r="G153" s="7">
        <v>2715.2089918256133</v>
      </c>
      <c r="H153" s="7">
        <v>35.570751469955546</v>
      </c>
      <c r="I153" s="7">
        <v>1.0497633730101823</v>
      </c>
      <c r="J153" s="7">
        <v>204.07485300444571</v>
      </c>
      <c r="K153" s="7">
        <v>229.82455184282233</v>
      </c>
      <c r="L153" s="7">
        <v>122.87624408432525</v>
      </c>
      <c r="M153" s="7">
        <v>122.57655958697835</v>
      </c>
      <c r="N153" s="7">
        <v>3562.2331779721785</v>
      </c>
      <c r="O153" s="7">
        <v>212.10246665710596</v>
      </c>
      <c r="P153" s="3">
        <v>156894603</v>
      </c>
      <c r="Q153" s="1">
        <v>1394.6</v>
      </c>
      <c r="R153" s="1">
        <f t="shared" si="64"/>
        <v>112501.50795927149</v>
      </c>
      <c r="S153" s="1">
        <f t="shared" si="69"/>
        <v>182764.37</v>
      </c>
      <c r="T153" s="1">
        <f t="shared" si="69"/>
        <v>3786630.46</v>
      </c>
      <c r="U153" s="1">
        <f t="shared" si="69"/>
        <v>49606.97</v>
      </c>
      <c r="V153" s="1">
        <f t="shared" si="69"/>
        <v>1464.0000000000002</v>
      </c>
      <c r="W153" s="1">
        <f t="shared" si="69"/>
        <v>284602.78999999998</v>
      </c>
      <c r="X153" s="1">
        <f t="shared" si="69"/>
        <v>320513.32</v>
      </c>
      <c r="Y153" s="1">
        <f t="shared" si="69"/>
        <v>171363.21</v>
      </c>
      <c r="Z153" s="1">
        <f t="shared" si="69"/>
        <v>170945.27</v>
      </c>
      <c r="AA153" s="1">
        <f t="shared" si="69"/>
        <v>4967890.3899999997</v>
      </c>
      <c r="AC153" s="13">
        <v>11550</v>
      </c>
      <c r="AD153" s="13">
        <f t="shared" si="70"/>
        <v>295798.09999999998</v>
      </c>
      <c r="AE153" s="13"/>
      <c r="AF153" s="14">
        <f t="shared" si="12"/>
        <v>5275238.4899999993</v>
      </c>
      <c r="AG153" s="14">
        <f t="shared" si="13"/>
        <v>600604.55000000075</v>
      </c>
      <c r="AH153" s="13">
        <v>5875843.04</v>
      </c>
    </row>
    <row r="154" spans="1:34" x14ac:dyDescent="0.25">
      <c r="A154" s="12">
        <v>1</v>
      </c>
      <c r="B154" s="6" t="s">
        <v>615</v>
      </c>
      <c r="C154" s="6" t="s">
        <v>315</v>
      </c>
      <c r="D154" s="6" t="s">
        <v>627</v>
      </c>
      <c r="E154" s="6">
        <v>1</v>
      </c>
      <c r="F154" s="7">
        <v>233.46524695776668</v>
      </c>
      <c r="G154" s="7">
        <v>1789.6408732999284</v>
      </c>
      <c r="H154" s="7">
        <v>24.606156048675736</v>
      </c>
      <c r="I154" s="7">
        <v>0</v>
      </c>
      <c r="J154" s="7">
        <v>112.44191123836794</v>
      </c>
      <c r="K154" s="7">
        <v>122.90143163922694</v>
      </c>
      <c r="L154" s="7">
        <v>8.4034359341445963</v>
      </c>
      <c r="M154" s="7">
        <v>130.1612383679313</v>
      </c>
      <c r="N154" s="7">
        <v>2421.6202934860416</v>
      </c>
      <c r="O154" s="7">
        <v>57.341302791696499</v>
      </c>
      <c r="P154" s="3">
        <v>22866280</v>
      </c>
      <c r="Q154" s="1">
        <v>279.39999999999998</v>
      </c>
      <c r="R154" s="1">
        <f t="shared" si="64"/>
        <v>81840.658554044392</v>
      </c>
      <c r="S154" s="1">
        <f t="shared" si="69"/>
        <v>65230.19</v>
      </c>
      <c r="T154" s="1">
        <f t="shared" si="69"/>
        <v>500025.66</v>
      </c>
      <c r="U154" s="1">
        <f t="shared" si="69"/>
        <v>6874.96</v>
      </c>
      <c r="V154" s="1">
        <f t="shared" si="69"/>
        <v>0</v>
      </c>
      <c r="W154" s="1">
        <f t="shared" si="69"/>
        <v>31416.27</v>
      </c>
      <c r="X154" s="1">
        <f t="shared" si="69"/>
        <v>34338.660000000003</v>
      </c>
      <c r="Y154" s="1">
        <f t="shared" si="69"/>
        <v>2347.92</v>
      </c>
      <c r="Z154" s="1">
        <f t="shared" si="69"/>
        <v>36367.050000000003</v>
      </c>
      <c r="AA154" s="1">
        <f t="shared" si="69"/>
        <v>676600.71</v>
      </c>
      <c r="AD154" s="13">
        <f t="shared" si="70"/>
        <v>16021.16</v>
      </c>
      <c r="AE154" s="13"/>
      <c r="AF154" s="14">
        <f t="shared" si="25"/>
        <v>692621.87</v>
      </c>
      <c r="AG154" s="14">
        <f t="shared" si="26"/>
        <v>613276.00000000012</v>
      </c>
      <c r="AH154" s="13">
        <v>1305897.8700000001</v>
      </c>
    </row>
    <row r="155" spans="1:34" x14ac:dyDescent="0.25">
      <c r="A155" s="12">
        <v>0</v>
      </c>
      <c r="B155" s="6" t="s">
        <v>75</v>
      </c>
      <c r="C155" s="6" t="s">
        <v>317</v>
      </c>
      <c r="D155" s="6" t="s">
        <v>628</v>
      </c>
      <c r="E155" s="6">
        <v>4</v>
      </c>
      <c r="F155" s="7">
        <v>106.90646152380499</v>
      </c>
      <c r="G155" s="7">
        <v>2404.1319289303833</v>
      </c>
      <c r="H155" s="7">
        <v>18.451582632719653</v>
      </c>
      <c r="I155" s="7">
        <v>0.12682496963345799</v>
      </c>
      <c r="J155" s="7">
        <v>198.22464096029725</v>
      </c>
      <c r="K155" s="7">
        <v>224.76785195417631</v>
      </c>
      <c r="L155" s="7">
        <v>147.85168980875034</v>
      </c>
      <c r="M155" s="7">
        <v>121.94881034605949</v>
      </c>
      <c r="N155" s="7">
        <v>3222.409791125825</v>
      </c>
      <c r="O155" s="7">
        <v>156.74505442160668</v>
      </c>
      <c r="P155" s="3">
        <v>733587751</v>
      </c>
      <c r="Q155" s="1">
        <v>4198.7</v>
      </c>
      <c r="R155" s="1">
        <f t="shared" si="64"/>
        <v>174717.82956629433</v>
      </c>
      <c r="S155" s="1">
        <f t="shared" si="69"/>
        <v>448868.16</v>
      </c>
      <c r="T155" s="1">
        <f t="shared" si="69"/>
        <v>10094228.73</v>
      </c>
      <c r="U155" s="1">
        <f t="shared" si="69"/>
        <v>77472.66</v>
      </c>
      <c r="V155" s="1">
        <f t="shared" si="69"/>
        <v>532.5</v>
      </c>
      <c r="W155" s="1">
        <f t="shared" si="69"/>
        <v>832285.8</v>
      </c>
      <c r="X155" s="1">
        <f t="shared" si="69"/>
        <v>943732.78</v>
      </c>
      <c r="Y155" s="1">
        <f t="shared" si="69"/>
        <v>620784.89</v>
      </c>
      <c r="Z155" s="1">
        <f t="shared" si="69"/>
        <v>512026.47</v>
      </c>
      <c r="AA155" s="1">
        <f t="shared" si="69"/>
        <v>13529931.99</v>
      </c>
      <c r="AB155" s="13">
        <v>1282</v>
      </c>
      <c r="AC155" s="13">
        <v>41251.74</v>
      </c>
      <c r="AD155" s="13">
        <f t="shared" si="70"/>
        <v>658125.46</v>
      </c>
      <c r="AE155" s="13">
        <v>502638.95</v>
      </c>
      <c r="AF155" s="14">
        <f t="shared" si="25"/>
        <v>14733230.140000001</v>
      </c>
      <c r="AG155" s="14">
        <f t="shared" si="26"/>
        <v>2101023.3200000003</v>
      </c>
      <c r="AH155" s="13">
        <v>16834253.460000001</v>
      </c>
    </row>
    <row r="156" spans="1:34" x14ac:dyDescent="0.25">
      <c r="A156" s="12">
        <v>0</v>
      </c>
      <c r="B156" s="6" t="s">
        <v>629</v>
      </c>
      <c r="C156" s="6" t="s">
        <v>319</v>
      </c>
      <c r="D156" s="6" t="s">
        <v>630</v>
      </c>
      <c r="E156" s="6">
        <v>4</v>
      </c>
      <c r="F156" s="7">
        <v>68.382497494989977</v>
      </c>
      <c r="G156" s="7">
        <v>2399.5506312625248</v>
      </c>
      <c r="H156" s="7">
        <v>12.223364228456914</v>
      </c>
      <c r="I156" s="7">
        <v>0</v>
      </c>
      <c r="J156" s="7">
        <v>292.91974198396798</v>
      </c>
      <c r="K156" s="7">
        <v>208.80311623246493</v>
      </c>
      <c r="L156" s="7">
        <v>86.195122745490977</v>
      </c>
      <c r="M156" s="7">
        <v>95.141620741482967</v>
      </c>
      <c r="N156" s="7">
        <v>3163.2160946893787</v>
      </c>
      <c r="O156" s="7">
        <v>31.730946893787575</v>
      </c>
      <c r="P156" s="3">
        <v>851901254</v>
      </c>
      <c r="Q156" s="1">
        <v>3992</v>
      </c>
      <c r="R156" s="1">
        <f t="shared" si="64"/>
        <v>213402.11773547094</v>
      </c>
      <c r="S156" s="1">
        <f t="shared" si="69"/>
        <v>272982.93</v>
      </c>
      <c r="T156" s="1">
        <f t="shared" si="69"/>
        <v>9579006.1199999992</v>
      </c>
      <c r="U156" s="1">
        <f t="shared" si="69"/>
        <v>48795.67</v>
      </c>
      <c r="V156" s="1">
        <f t="shared" si="69"/>
        <v>0</v>
      </c>
      <c r="W156" s="1">
        <f t="shared" si="69"/>
        <v>1169335.6100000001</v>
      </c>
      <c r="X156" s="1">
        <f t="shared" si="69"/>
        <v>833542.04</v>
      </c>
      <c r="Y156" s="1">
        <f t="shared" si="69"/>
        <v>344090.93</v>
      </c>
      <c r="Z156" s="1">
        <f t="shared" si="69"/>
        <v>379805.35</v>
      </c>
      <c r="AA156" s="1">
        <f t="shared" si="69"/>
        <v>12627558.65</v>
      </c>
      <c r="AB156" s="13">
        <v>39920.629999999997</v>
      </c>
      <c r="AD156" s="13">
        <f t="shared" si="70"/>
        <v>126669.94</v>
      </c>
      <c r="AE156" s="13"/>
      <c r="AF156" s="14">
        <f t="shared" si="25"/>
        <v>12794149.220000001</v>
      </c>
      <c r="AG156" s="14">
        <f t="shared" si="26"/>
        <v>5014927.6300000008</v>
      </c>
      <c r="AH156" s="13">
        <v>17809076.850000001</v>
      </c>
    </row>
    <row r="157" spans="1:34" x14ac:dyDescent="0.25">
      <c r="A157" s="12">
        <v>1</v>
      </c>
      <c r="B157" s="6" t="s">
        <v>419</v>
      </c>
      <c r="C157" s="6" t="s">
        <v>321</v>
      </c>
      <c r="D157" s="6" t="s">
        <v>631</v>
      </c>
      <c r="E157" s="6">
        <v>1</v>
      </c>
      <c r="F157" s="7">
        <v>320.87786885245902</v>
      </c>
      <c r="G157" s="7">
        <v>2863.6766803278688</v>
      </c>
      <c r="H157" s="7">
        <v>18.599795081967216</v>
      </c>
      <c r="I157" s="7">
        <v>42.543811475409839</v>
      </c>
      <c r="J157" s="7">
        <v>38.765860655737711</v>
      </c>
      <c r="K157" s="7">
        <v>217.05663934426229</v>
      </c>
      <c r="L157" s="7">
        <v>205.13557377049182</v>
      </c>
      <c r="M157" s="7">
        <v>99.019016393442627</v>
      </c>
      <c r="N157" s="7">
        <v>3805.6752459016393</v>
      </c>
      <c r="O157" s="7">
        <v>0</v>
      </c>
      <c r="P157" s="3">
        <v>21404913</v>
      </c>
      <c r="Q157" s="1">
        <v>244</v>
      </c>
      <c r="R157" s="1">
        <f t="shared" si="64"/>
        <v>87725.053278688531</v>
      </c>
      <c r="S157" s="1">
        <f t="shared" si="69"/>
        <v>78294.2</v>
      </c>
      <c r="T157" s="1">
        <f t="shared" si="69"/>
        <v>698737.11</v>
      </c>
      <c r="U157" s="1">
        <f t="shared" si="69"/>
        <v>4538.3500000000004</v>
      </c>
      <c r="V157" s="1">
        <f t="shared" si="69"/>
        <v>10380.69</v>
      </c>
      <c r="W157" s="1">
        <f t="shared" si="69"/>
        <v>9458.8700000000008</v>
      </c>
      <c r="X157" s="1">
        <f t="shared" si="69"/>
        <v>52961.82</v>
      </c>
      <c r="Y157" s="1">
        <f t="shared" si="69"/>
        <v>50053.08</v>
      </c>
      <c r="Z157" s="1">
        <f t="shared" si="69"/>
        <v>24160.639999999999</v>
      </c>
      <c r="AA157" s="1">
        <f t="shared" si="69"/>
        <v>928584.76</v>
      </c>
      <c r="AB157" s="13">
        <v>445</v>
      </c>
      <c r="AD157" s="13">
        <f t="shared" si="70"/>
        <v>0</v>
      </c>
      <c r="AE157" s="13"/>
      <c r="AF157" s="14">
        <f t="shared" si="29"/>
        <v>929029.76</v>
      </c>
      <c r="AG157" s="14">
        <f t="shared" si="30"/>
        <v>114452.17000000004</v>
      </c>
      <c r="AH157" s="13">
        <v>1043481.93</v>
      </c>
    </row>
    <row r="158" spans="1:34" x14ac:dyDescent="0.25">
      <c r="A158" s="12">
        <v>0</v>
      </c>
      <c r="B158" s="6" t="s">
        <v>632</v>
      </c>
      <c r="C158" s="6" t="s">
        <v>323</v>
      </c>
      <c r="D158" s="6" t="s">
        <v>633</v>
      </c>
      <c r="E158" s="6">
        <v>3</v>
      </c>
      <c r="F158" s="7">
        <v>52.488663171690696</v>
      </c>
      <c r="G158" s="7">
        <v>2510.7197671729241</v>
      </c>
      <c r="H158" s="7">
        <v>22.289283786909262</v>
      </c>
      <c r="I158" s="7">
        <v>9.3483270372369134</v>
      </c>
      <c r="J158" s="7">
        <v>200.67886053503972</v>
      </c>
      <c r="K158" s="7">
        <v>230.44977256957833</v>
      </c>
      <c r="L158" s="7">
        <v>104.0442988204456</v>
      </c>
      <c r="M158" s="7">
        <v>144.47755762855601</v>
      </c>
      <c r="N158" s="7">
        <v>3274.4965307223811</v>
      </c>
      <c r="O158" s="7">
        <v>120.41146018040243</v>
      </c>
      <c r="P158" s="3">
        <v>405421151</v>
      </c>
      <c r="Q158" s="1">
        <v>2594.1999999999998</v>
      </c>
      <c r="R158" s="1">
        <f>P158/Q158</f>
        <v>156279.83617300133</v>
      </c>
      <c r="S158" s="1">
        <f t="shared" ref="S158:AA158" si="71">$Q158*F158</f>
        <v>136166.09</v>
      </c>
      <c r="T158" s="1">
        <f t="shared" si="71"/>
        <v>6513309.2199999988</v>
      </c>
      <c r="U158" s="1">
        <f t="shared" si="71"/>
        <v>57822.860000000008</v>
      </c>
      <c r="V158" s="1">
        <f t="shared" si="71"/>
        <v>24251.43</v>
      </c>
      <c r="W158" s="1">
        <f t="shared" si="71"/>
        <v>520601.1</v>
      </c>
      <c r="X158" s="1">
        <f t="shared" si="71"/>
        <v>597832.80000000005</v>
      </c>
      <c r="Y158" s="1">
        <f t="shared" si="71"/>
        <v>269911.71999999997</v>
      </c>
      <c r="Z158" s="1">
        <f t="shared" si="71"/>
        <v>374803.68</v>
      </c>
      <c r="AA158" s="1">
        <f t="shared" si="71"/>
        <v>8494698.9000000004</v>
      </c>
      <c r="AB158" s="13">
        <v>17038.38</v>
      </c>
      <c r="AC158" s="13">
        <v>14253.91</v>
      </c>
      <c r="AD158" s="13">
        <f>$Q158*O158</f>
        <v>312371.40999999997</v>
      </c>
      <c r="AE158" s="13">
        <v>27044.54</v>
      </c>
      <c r="AF158" s="14">
        <f>SUM(AA158:AE158)</f>
        <v>8865407.1400000006</v>
      </c>
      <c r="AG158" s="14">
        <f>AH158-AF158</f>
        <v>1604085.1799999997</v>
      </c>
      <c r="AH158" s="13">
        <v>10469492.32</v>
      </c>
    </row>
    <row r="159" spans="1:34" x14ac:dyDescent="0.25">
      <c r="A159" s="12">
        <v>1</v>
      </c>
      <c r="B159" s="6" t="s">
        <v>615</v>
      </c>
      <c r="C159" s="6" t="s">
        <v>325</v>
      </c>
      <c r="D159" s="6" t="s">
        <v>634</v>
      </c>
      <c r="E159" s="6">
        <v>3</v>
      </c>
      <c r="F159" s="7">
        <v>85.082946969233575</v>
      </c>
      <c r="G159" s="7">
        <v>2718.4462352437458</v>
      </c>
      <c r="H159" s="7">
        <v>28.338136889106362</v>
      </c>
      <c r="I159" s="7">
        <v>0.55532448467796192</v>
      </c>
      <c r="J159" s="7">
        <v>126.42212367728912</v>
      </c>
      <c r="K159" s="7">
        <v>169.4756927029176</v>
      </c>
      <c r="L159" s="7">
        <v>127.33901767692213</v>
      </c>
      <c r="M159" s="7">
        <v>132.4884274267539</v>
      </c>
      <c r="N159" s="7">
        <v>3388.1479050706462</v>
      </c>
      <c r="O159" s="7">
        <v>46.610642852773871</v>
      </c>
      <c r="P159" s="3">
        <v>275597163</v>
      </c>
      <c r="Q159" s="1">
        <v>1634.9</v>
      </c>
      <c r="R159" s="1">
        <f t="shared" si="64"/>
        <v>168571.26613248515</v>
      </c>
      <c r="S159" s="1">
        <f t="shared" si="69"/>
        <v>139102.10999999999</v>
      </c>
      <c r="T159" s="1">
        <f t="shared" si="69"/>
        <v>4444387.75</v>
      </c>
      <c r="U159" s="1">
        <f t="shared" si="69"/>
        <v>46330.02</v>
      </c>
      <c r="V159" s="1">
        <f t="shared" si="69"/>
        <v>907.9</v>
      </c>
      <c r="W159" s="1">
        <f t="shared" si="69"/>
        <v>206687.53</v>
      </c>
      <c r="X159" s="1">
        <f t="shared" si="69"/>
        <v>277075.81</v>
      </c>
      <c r="Y159" s="1">
        <f t="shared" si="69"/>
        <v>208186.56</v>
      </c>
      <c r="Z159" s="1">
        <f t="shared" si="69"/>
        <v>216605.32999999996</v>
      </c>
      <c r="AA159" s="1">
        <f t="shared" si="69"/>
        <v>5539283.0099999998</v>
      </c>
      <c r="AB159" s="13">
        <v>102649.24</v>
      </c>
      <c r="AD159" s="13">
        <f t="shared" si="70"/>
        <v>76203.740000000005</v>
      </c>
      <c r="AE159" s="13">
        <v>1271497.46</v>
      </c>
      <c r="AF159" s="14">
        <f t="shared" si="25"/>
        <v>6989633.4500000002</v>
      </c>
      <c r="AG159" s="14">
        <f t="shared" si="26"/>
        <v>1049086.5199999996</v>
      </c>
      <c r="AH159" s="13">
        <v>8038719.9699999997</v>
      </c>
    </row>
    <row r="160" spans="1:34" x14ac:dyDescent="0.25">
      <c r="A160" s="12">
        <v>1</v>
      </c>
      <c r="B160" s="6" t="s">
        <v>419</v>
      </c>
      <c r="C160" s="6" t="s">
        <v>327</v>
      </c>
      <c r="D160" s="6" t="s">
        <v>635</v>
      </c>
      <c r="E160" s="6">
        <v>4</v>
      </c>
      <c r="F160" s="7">
        <v>394.6903783783784</v>
      </c>
      <c r="G160" s="7">
        <v>2813.9539459459456</v>
      </c>
      <c r="H160" s="7">
        <v>9.0851351351351344</v>
      </c>
      <c r="I160" s="7">
        <v>3.080810810810811</v>
      </c>
      <c r="J160" s="7">
        <v>6.3259459459459455</v>
      </c>
      <c r="K160" s="7">
        <v>221.31783783783786</v>
      </c>
      <c r="L160" s="7">
        <v>74.610054054054061</v>
      </c>
      <c r="M160" s="7">
        <v>148.86432432432434</v>
      </c>
      <c r="N160" s="7">
        <v>3671.9284324324326</v>
      </c>
      <c r="O160" s="7">
        <v>514.77594594594598</v>
      </c>
      <c r="P160" s="3">
        <v>40927137</v>
      </c>
      <c r="Q160" s="1">
        <v>185</v>
      </c>
      <c r="R160" s="1">
        <f t="shared" si="64"/>
        <v>221227.76756756756</v>
      </c>
      <c r="S160" s="1">
        <f t="shared" si="69"/>
        <v>73017.72</v>
      </c>
      <c r="T160" s="1">
        <f t="shared" si="69"/>
        <v>520581.47999999992</v>
      </c>
      <c r="U160" s="1">
        <f t="shared" si="69"/>
        <v>1680.7499999999998</v>
      </c>
      <c r="V160" s="1">
        <f t="shared" si="69"/>
        <v>569.95000000000005</v>
      </c>
      <c r="W160" s="1">
        <f t="shared" si="69"/>
        <v>1170.3</v>
      </c>
      <c r="X160" s="1">
        <f t="shared" si="69"/>
        <v>40943.800000000003</v>
      </c>
      <c r="Y160" s="1">
        <f t="shared" si="69"/>
        <v>13802.86</v>
      </c>
      <c r="Z160" s="1">
        <f t="shared" si="69"/>
        <v>27539.900000000005</v>
      </c>
      <c r="AA160" s="1">
        <f t="shared" si="69"/>
        <v>679306.76</v>
      </c>
      <c r="AD160" s="13">
        <f t="shared" si="70"/>
        <v>95233.55</v>
      </c>
      <c r="AE160" s="13"/>
      <c r="AF160" s="14">
        <f t="shared" si="29"/>
        <v>774540.31</v>
      </c>
      <c r="AG160" s="14">
        <f t="shared" si="30"/>
        <v>32188.119999999995</v>
      </c>
      <c r="AH160" s="13">
        <v>806728.43</v>
      </c>
    </row>
    <row r="161" spans="1:34" x14ac:dyDescent="0.25">
      <c r="A161" s="12">
        <v>0</v>
      </c>
      <c r="B161" s="6" t="s">
        <v>636</v>
      </c>
      <c r="C161" s="6" t="s">
        <v>329</v>
      </c>
      <c r="D161" s="6" t="s">
        <v>637</v>
      </c>
      <c r="E161" s="6">
        <v>2</v>
      </c>
      <c r="F161" s="7">
        <v>101.52150589367334</v>
      </c>
      <c r="G161" s="7">
        <v>2405.4284900970256</v>
      </c>
      <c r="H161" s="7">
        <v>61.525643492903548</v>
      </c>
      <c r="I161" s="7">
        <v>0.79712934006896008</v>
      </c>
      <c r="J161" s="7">
        <v>270.04412637318586</v>
      </c>
      <c r="K161" s="7">
        <v>222.75560901290999</v>
      </c>
      <c r="L161" s="7">
        <v>102.58656082110497</v>
      </c>
      <c r="M161" s="7">
        <v>185.08640846764496</v>
      </c>
      <c r="N161" s="7">
        <v>3349.7454734985167</v>
      </c>
      <c r="O161" s="7">
        <v>50.91808996872745</v>
      </c>
      <c r="P161" s="3">
        <v>151881214</v>
      </c>
      <c r="Q161" s="1">
        <v>1247.0999999999999</v>
      </c>
      <c r="R161" s="1">
        <f t="shared" si="64"/>
        <v>121787.5182423222</v>
      </c>
      <c r="S161" s="1">
        <f t="shared" si="69"/>
        <v>126607.47</v>
      </c>
      <c r="T161" s="1">
        <f t="shared" si="69"/>
        <v>2999809.8700000006</v>
      </c>
      <c r="U161" s="1">
        <f t="shared" si="69"/>
        <v>76728.63</v>
      </c>
      <c r="V161" s="1">
        <f t="shared" si="69"/>
        <v>994.1</v>
      </c>
      <c r="W161" s="1">
        <f t="shared" si="69"/>
        <v>336772.03000000009</v>
      </c>
      <c r="X161" s="1">
        <f t="shared" si="69"/>
        <v>277798.52</v>
      </c>
      <c r="Y161" s="1">
        <f t="shared" si="69"/>
        <v>127935.7</v>
      </c>
      <c r="Z161" s="1">
        <f t="shared" si="69"/>
        <v>230821.26</v>
      </c>
      <c r="AA161" s="1">
        <f t="shared" si="69"/>
        <v>4177467.58</v>
      </c>
      <c r="AB161" s="13">
        <v>156123.21</v>
      </c>
      <c r="AC161" s="13">
        <v>428.99</v>
      </c>
      <c r="AD161" s="13">
        <f t="shared" si="70"/>
        <v>63499.95</v>
      </c>
      <c r="AE161" s="13"/>
      <c r="AF161" s="14">
        <f t="shared" si="25"/>
        <v>4397519.7300000004</v>
      </c>
      <c r="AG161" s="14">
        <f t="shared" si="26"/>
        <v>1065668.1099999994</v>
      </c>
      <c r="AH161" s="13">
        <v>5463187.8399999999</v>
      </c>
    </row>
    <row r="162" spans="1:34" x14ac:dyDescent="0.25">
      <c r="A162" s="12">
        <v>0</v>
      </c>
      <c r="B162" s="6" t="s">
        <v>443</v>
      </c>
      <c r="C162" s="6" t="s">
        <v>331</v>
      </c>
      <c r="D162" s="6" t="s">
        <v>638</v>
      </c>
      <c r="E162" s="6">
        <v>2</v>
      </c>
      <c r="F162" s="7">
        <v>114.30515061361102</v>
      </c>
      <c r="G162" s="7">
        <v>2185.8403867608777</v>
      </c>
      <c r="H162" s="7">
        <v>31.624242283376727</v>
      </c>
      <c r="I162" s="7">
        <v>0</v>
      </c>
      <c r="J162" s="7">
        <v>408.00701468947562</v>
      </c>
      <c r="K162" s="7">
        <v>155.12475362588324</v>
      </c>
      <c r="L162" s="7">
        <v>54.920867422833773</v>
      </c>
      <c r="M162" s="7">
        <v>115.61623280029752</v>
      </c>
      <c r="N162" s="7">
        <v>3065.4386481963556</v>
      </c>
      <c r="O162" s="7">
        <v>2.8759669021941243</v>
      </c>
      <c r="P162" s="3">
        <v>273584677</v>
      </c>
      <c r="Q162" s="1">
        <v>2151.1999999999998</v>
      </c>
      <c r="R162" s="1">
        <f t="shared" ref="R162:R175" si="72">P162/Q162</f>
        <v>127177.70407214579</v>
      </c>
      <c r="S162" s="1">
        <f t="shared" ref="S162:AA170" si="73">$Q162*F162</f>
        <v>245893.24</v>
      </c>
      <c r="T162" s="1">
        <f t="shared" si="73"/>
        <v>4702179.84</v>
      </c>
      <c r="U162" s="1">
        <f t="shared" si="73"/>
        <v>68030.070000000007</v>
      </c>
      <c r="V162" s="1">
        <f t="shared" si="73"/>
        <v>0</v>
      </c>
      <c r="W162" s="1">
        <f t="shared" si="73"/>
        <v>877704.69</v>
      </c>
      <c r="X162" s="1">
        <f t="shared" si="73"/>
        <v>333704.37</v>
      </c>
      <c r="Y162" s="1">
        <f t="shared" si="73"/>
        <v>118145.77</v>
      </c>
      <c r="Z162" s="1">
        <f t="shared" si="73"/>
        <v>248713.64</v>
      </c>
      <c r="AA162" s="1">
        <f t="shared" si="73"/>
        <v>6594371.6200000001</v>
      </c>
      <c r="AB162" s="13">
        <v>3325.55</v>
      </c>
      <c r="AC162" s="13">
        <v>9783.57</v>
      </c>
      <c r="AD162" s="13">
        <f t="shared" ref="AD162:AD170" si="74">$Q162*O162</f>
        <v>6186.78</v>
      </c>
      <c r="AE162" s="13"/>
      <c r="AF162" s="14">
        <f t="shared" si="25"/>
        <v>6613667.5200000005</v>
      </c>
      <c r="AG162" s="14">
        <f t="shared" si="26"/>
        <v>1590814.0699999994</v>
      </c>
      <c r="AH162" s="13">
        <v>8204481.5899999999</v>
      </c>
    </row>
    <row r="163" spans="1:34" x14ac:dyDescent="0.25">
      <c r="A163" s="12">
        <v>0</v>
      </c>
      <c r="B163" s="6" t="s">
        <v>639</v>
      </c>
      <c r="C163" s="6" t="s">
        <v>333</v>
      </c>
      <c r="D163" s="6" t="s">
        <v>640</v>
      </c>
      <c r="E163" s="6">
        <v>2</v>
      </c>
      <c r="F163" s="7">
        <v>114.74113588413068</v>
      </c>
      <c r="G163" s="7">
        <v>2257.283326680732</v>
      </c>
      <c r="H163" s="7">
        <v>29.158607515538574</v>
      </c>
      <c r="I163" s="7">
        <v>0</v>
      </c>
      <c r="J163" s="7">
        <v>325.12688601243087</v>
      </c>
      <c r="K163" s="7">
        <v>222.74828077778409</v>
      </c>
      <c r="L163" s="7">
        <v>63.186867765296228</v>
      </c>
      <c r="M163" s="7">
        <v>122.54123852426299</v>
      </c>
      <c r="N163" s="7">
        <v>3134.7863431601754</v>
      </c>
      <c r="O163" s="7">
        <v>39.972013457261788</v>
      </c>
      <c r="P163" s="3">
        <v>184767722</v>
      </c>
      <c r="Q163" s="1">
        <v>1753.7</v>
      </c>
      <c r="R163" s="1">
        <f t="shared" si="72"/>
        <v>105358.79682956035</v>
      </c>
      <c r="S163" s="1">
        <f t="shared" si="73"/>
        <v>201221.53</v>
      </c>
      <c r="T163" s="1">
        <f t="shared" si="73"/>
        <v>3958597.77</v>
      </c>
      <c r="U163" s="1">
        <f t="shared" si="73"/>
        <v>51135.45</v>
      </c>
      <c r="V163" s="1">
        <f t="shared" si="73"/>
        <v>0</v>
      </c>
      <c r="W163" s="1">
        <f t="shared" si="73"/>
        <v>570175.02</v>
      </c>
      <c r="X163" s="1">
        <f t="shared" si="73"/>
        <v>390633.66</v>
      </c>
      <c r="Y163" s="1">
        <f t="shared" si="73"/>
        <v>110810.81</v>
      </c>
      <c r="Z163" s="1">
        <f t="shared" si="73"/>
        <v>214900.57</v>
      </c>
      <c r="AA163" s="1">
        <f t="shared" si="73"/>
        <v>5497474.8099999996</v>
      </c>
      <c r="AB163" s="13">
        <v>554.45000000000005</v>
      </c>
      <c r="AD163" s="13">
        <f t="shared" si="74"/>
        <v>70098.92</v>
      </c>
      <c r="AE163" s="13">
        <v>1500</v>
      </c>
      <c r="AF163" s="14">
        <f t="shared" si="25"/>
        <v>5569628.1799999997</v>
      </c>
      <c r="AG163" s="14">
        <f t="shared" si="26"/>
        <v>1239836.8900000006</v>
      </c>
      <c r="AH163" s="13">
        <v>6809465.0700000003</v>
      </c>
    </row>
    <row r="164" spans="1:34" x14ac:dyDescent="0.25">
      <c r="A164" s="12">
        <v>0</v>
      </c>
      <c r="B164" s="6" t="s">
        <v>77</v>
      </c>
      <c r="C164" s="6" t="s">
        <v>335</v>
      </c>
      <c r="D164" s="6" t="s">
        <v>641</v>
      </c>
      <c r="E164" s="6">
        <v>3</v>
      </c>
      <c r="F164" s="7">
        <v>143.02334418429948</v>
      </c>
      <c r="G164" s="7">
        <v>2561.6664705145859</v>
      </c>
      <c r="H164" s="7">
        <v>35.377475898334794</v>
      </c>
      <c r="I164" s="7">
        <v>6.2601727807687491</v>
      </c>
      <c r="J164" s="7">
        <v>220.21178790534617</v>
      </c>
      <c r="K164" s="7">
        <v>275.0036997621134</v>
      </c>
      <c r="L164" s="7">
        <v>108.04439088518842</v>
      </c>
      <c r="M164" s="7">
        <v>110.59650056341555</v>
      </c>
      <c r="N164" s="7">
        <v>3460.1838424940524</v>
      </c>
      <c r="O164" s="7">
        <v>229.97824589958682</v>
      </c>
      <c r="P164" s="3">
        <v>244656888</v>
      </c>
      <c r="Q164" s="1">
        <v>1597.4</v>
      </c>
      <c r="R164" s="1">
        <f t="shared" si="72"/>
        <v>153159.43908851885</v>
      </c>
      <c r="S164" s="1">
        <f t="shared" si="73"/>
        <v>228465.49</v>
      </c>
      <c r="T164" s="1">
        <f t="shared" si="73"/>
        <v>4092006.0199999996</v>
      </c>
      <c r="U164" s="1">
        <f t="shared" si="73"/>
        <v>56511.98</v>
      </c>
      <c r="V164" s="1">
        <f t="shared" si="73"/>
        <v>10000</v>
      </c>
      <c r="W164" s="1">
        <f t="shared" si="73"/>
        <v>351766.31</v>
      </c>
      <c r="X164" s="1">
        <f t="shared" si="73"/>
        <v>439290.91</v>
      </c>
      <c r="Y164" s="1">
        <f t="shared" si="73"/>
        <v>172590.11</v>
      </c>
      <c r="Z164" s="1">
        <f t="shared" si="73"/>
        <v>176666.85</v>
      </c>
      <c r="AA164" s="1">
        <f t="shared" si="73"/>
        <v>5527297.6699999999</v>
      </c>
      <c r="AC164" s="13">
        <v>3854</v>
      </c>
      <c r="AD164" s="13">
        <f t="shared" si="74"/>
        <v>367367.25</v>
      </c>
      <c r="AE164" s="13">
        <v>5000</v>
      </c>
      <c r="AF164" s="14">
        <f t="shared" si="20"/>
        <v>5903518.9199999999</v>
      </c>
      <c r="AG164" s="14">
        <f t="shared" si="21"/>
        <v>1037717.1399999997</v>
      </c>
      <c r="AH164" s="13">
        <v>6941236.0599999996</v>
      </c>
    </row>
    <row r="165" spans="1:34" x14ac:dyDescent="0.25">
      <c r="A165" s="12">
        <v>0</v>
      </c>
      <c r="B165" s="6" t="s">
        <v>642</v>
      </c>
      <c r="C165" s="6" t="s">
        <v>337</v>
      </c>
      <c r="D165" s="6" t="s">
        <v>643</v>
      </c>
      <c r="E165" s="6">
        <v>4</v>
      </c>
      <c r="F165" s="7">
        <v>111.47027630477253</v>
      </c>
      <c r="G165" s="7">
        <v>2233.7747139268768</v>
      </c>
      <c r="H165" s="7">
        <v>42.531379663224484</v>
      </c>
      <c r="I165" s="7">
        <v>0</v>
      </c>
      <c r="J165" s="7">
        <v>358.43682202995626</v>
      </c>
      <c r="K165" s="7">
        <v>179.4959065959624</v>
      </c>
      <c r="L165" s="7">
        <v>147.55655409805564</v>
      </c>
      <c r="M165" s="7">
        <v>128.61455019071539</v>
      </c>
      <c r="N165" s="7">
        <v>3201.8802028095633</v>
      </c>
      <c r="O165" s="7">
        <v>135.61307098334726</v>
      </c>
      <c r="P165" s="3">
        <v>190616282</v>
      </c>
      <c r="Q165" s="1">
        <v>1074.9000000000001</v>
      </c>
      <c r="R165" s="1">
        <f t="shared" si="72"/>
        <v>177333.96781095915</v>
      </c>
      <c r="S165" s="1">
        <f t="shared" si="73"/>
        <v>119819.4</v>
      </c>
      <c r="T165" s="1">
        <f t="shared" si="73"/>
        <v>2401084.44</v>
      </c>
      <c r="U165" s="1">
        <f t="shared" si="73"/>
        <v>45716.98</v>
      </c>
      <c r="V165" s="1">
        <f t="shared" si="73"/>
        <v>0</v>
      </c>
      <c r="W165" s="1">
        <f t="shared" si="73"/>
        <v>385283.74</v>
      </c>
      <c r="X165" s="1">
        <f t="shared" si="73"/>
        <v>192940.15</v>
      </c>
      <c r="Y165" s="1">
        <f t="shared" si="73"/>
        <v>158608.54000000004</v>
      </c>
      <c r="Z165" s="1">
        <f t="shared" si="73"/>
        <v>138247.78</v>
      </c>
      <c r="AA165" s="1">
        <f t="shared" si="73"/>
        <v>3441701.03</v>
      </c>
      <c r="AD165" s="13">
        <f t="shared" si="74"/>
        <v>145770.49</v>
      </c>
      <c r="AE165" s="13"/>
      <c r="AF165" s="14">
        <f t="shared" si="20"/>
        <v>3587471.5199999996</v>
      </c>
      <c r="AG165" s="14">
        <f t="shared" si="21"/>
        <v>1241952</v>
      </c>
      <c r="AH165" s="13">
        <v>4829423.5199999996</v>
      </c>
    </row>
    <row r="166" spans="1:34" x14ac:dyDescent="0.25">
      <c r="A166" s="12">
        <v>0</v>
      </c>
      <c r="B166" s="6" t="s">
        <v>79</v>
      </c>
      <c r="C166" s="6" t="s">
        <v>339</v>
      </c>
      <c r="D166" s="6" t="s">
        <v>644</v>
      </c>
      <c r="E166" s="6">
        <v>3</v>
      </c>
      <c r="F166" s="7">
        <v>86.209770406315641</v>
      </c>
      <c r="G166" s="7">
        <v>2480.595991163902</v>
      </c>
      <c r="H166" s="7">
        <v>21.821195770261461</v>
      </c>
      <c r="I166" s="7">
        <v>0</v>
      </c>
      <c r="J166" s="7">
        <v>240.72521184906205</v>
      </c>
      <c r="K166" s="7">
        <v>242.95021728108929</v>
      </c>
      <c r="L166" s="7">
        <v>100.92044977185485</v>
      </c>
      <c r="M166" s="7">
        <v>138.1876946476425</v>
      </c>
      <c r="N166" s="7">
        <v>3311.4105308901276</v>
      </c>
      <c r="O166" s="7">
        <v>0</v>
      </c>
      <c r="P166" s="3">
        <v>417248309</v>
      </c>
      <c r="Q166" s="1">
        <v>2761.4</v>
      </c>
      <c r="R166" s="1">
        <f t="shared" si="72"/>
        <v>151100.27848192945</v>
      </c>
      <c r="S166" s="1">
        <f t="shared" si="73"/>
        <v>238059.66000000003</v>
      </c>
      <c r="T166" s="1">
        <f t="shared" si="73"/>
        <v>6849917.7699999996</v>
      </c>
      <c r="U166" s="1">
        <f t="shared" si="73"/>
        <v>60257.05</v>
      </c>
      <c r="V166" s="1">
        <f t="shared" si="73"/>
        <v>0</v>
      </c>
      <c r="W166" s="1">
        <f t="shared" si="73"/>
        <v>664738.6</v>
      </c>
      <c r="X166" s="1">
        <f t="shared" si="73"/>
        <v>670882.73</v>
      </c>
      <c r="Y166" s="1">
        <f t="shared" si="73"/>
        <v>278681.73</v>
      </c>
      <c r="Z166" s="1">
        <f t="shared" si="73"/>
        <v>381591.5</v>
      </c>
      <c r="AA166" s="1">
        <f t="shared" si="73"/>
        <v>9144129.0399999991</v>
      </c>
      <c r="AD166" s="13">
        <f t="shared" si="74"/>
        <v>0</v>
      </c>
      <c r="AE166" s="13"/>
      <c r="AF166" s="14">
        <f t="shared" si="20"/>
        <v>9144129.0399999991</v>
      </c>
      <c r="AG166" s="14">
        <f t="shared" si="21"/>
        <v>815725.60000000149</v>
      </c>
      <c r="AH166" s="13">
        <v>9959854.6400000006</v>
      </c>
    </row>
    <row r="167" spans="1:34" x14ac:dyDescent="0.25">
      <c r="A167" s="12">
        <v>1</v>
      </c>
      <c r="B167" s="6" t="s">
        <v>423</v>
      </c>
      <c r="C167" s="6" t="s">
        <v>341</v>
      </c>
      <c r="D167" s="6" t="s">
        <v>645</v>
      </c>
      <c r="E167" s="6">
        <v>1</v>
      </c>
      <c r="F167" s="7">
        <v>145.59830488383119</v>
      </c>
      <c r="G167" s="7">
        <v>2446.720258416311</v>
      </c>
      <c r="H167" s="7">
        <v>61.575237079184447</v>
      </c>
      <c r="I167" s="7">
        <v>9.2227714556661926</v>
      </c>
      <c r="J167" s="7">
        <v>239.9193456614509</v>
      </c>
      <c r="K167" s="7">
        <v>274.79366998577524</v>
      </c>
      <c r="L167" s="7">
        <v>57.843978188715027</v>
      </c>
      <c r="M167" s="7">
        <v>131.73147226173541</v>
      </c>
      <c r="N167" s="7">
        <v>3367.4050379326695</v>
      </c>
      <c r="O167" s="7">
        <v>220.1368658131816</v>
      </c>
      <c r="P167" s="3">
        <v>75389124</v>
      </c>
      <c r="Q167" s="1">
        <v>843.6</v>
      </c>
      <c r="R167" s="1">
        <f t="shared" si="72"/>
        <v>89365.960170697013</v>
      </c>
      <c r="S167" s="1">
        <f t="shared" si="73"/>
        <v>122826.73</v>
      </c>
      <c r="T167" s="1">
        <f t="shared" si="73"/>
        <v>2064053.21</v>
      </c>
      <c r="U167" s="1">
        <f t="shared" si="73"/>
        <v>51944.87</v>
      </c>
      <c r="V167" s="1">
        <f t="shared" si="73"/>
        <v>7780.33</v>
      </c>
      <c r="W167" s="1">
        <f t="shared" si="73"/>
        <v>202395.96</v>
      </c>
      <c r="X167" s="1">
        <f t="shared" si="73"/>
        <v>231815.94</v>
      </c>
      <c r="Y167" s="1">
        <f t="shared" si="73"/>
        <v>48797.18</v>
      </c>
      <c r="Z167" s="1">
        <f t="shared" si="73"/>
        <v>111128.66999999998</v>
      </c>
      <c r="AA167" s="1">
        <f t="shared" si="73"/>
        <v>2840742.89</v>
      </c>
      <c r="AB167" s="13">
        <v>15.6</v>
      </c>
      <c r="AD167" s="13">
        <f t="shared" si="74"/>
        <v>185707.46</v>
      </c>
      <c r="AE167" s="13"/>
      <c r="AF167" s="14">
        <f t="shared" si="8"/>
        <v>3026465.95</v>
      </c>
      <c r="AG167" s="14">
        <f t="shared" si="9"/>
        <v>400874.7799999998</v>
      </c>
      <c r="AH167" s="13">
        <v>3427340.73</v>
      </c>
    </row>
    <row r="168" spans="1:34" x14ac:dyDescent="0.25">
      <c r="A168" s="12">
        <v>0</v>
      </c>
      <c r="B168" s="6" t="s">
        <v>427</v>
      </c>
      <c r="C168" s="6" t="s">
        <v>343</v>
      </c>
      <c r="D168" s="6" t="s">
        <v>646</v>
      </c>
      <c r="E168" s="6">
        <v>3</v>
      </c>
      <c r="F168" s="7">
        <v>79.21526491912995</v>
      </c>
      <c r="G168" s="7">
        <v>2268.4066313441158</v>
      </c>
      <c r="H168" s="7">
        <v>13.956437255995539</v>
      </c>
      <c r="I168" s="7">
        <v>8.8844673731176798</v>
      </c>
      <c r="J168" s="7">
        <v>300.96137646402678</v>
      </c>
      <c r="K168" s="7">
        <v>260.84878192972673</v>
      </c>
      <c r="L168" s="7">
        <v>94.391554935861691</v>
      </c>
      <c r="M168" s="7">
        <v>125.56757724484106</v>
      </c>
      <c r="N168" s="7">
        <v>3152.2320914668153</v>
      </c>
      <c r="O168" s="7">
        <v>213.64077189068601</v>
      </c>
      <c r="P168" s="3">
        <v>1509292947</v>
      </c>
      <c r="Q168" s="1">
        <v>8965</v>
      </c>
      <c r="R168" s="1">
        <f t="shared" si="72"/>
        <v>168353.92604573342</v>
      </c>
      <c r="S168" s="1">
        <f t="shared" si="73"/>
        <v>710164.85</v>
      </c>
      <c r="T168" s="1">
        <f t="shared" si="73"/>
        <v>20336265.449999999</v>
      </c>
      <c r="U168" s="1">
        <f t="shared" si="73"/>
        <v>125119.46</v>
      </c>
      <c r="V168" s="1">
        <f t="shared" si="73"/>
        <v>79649.25</v>
      </c>
      <c r="W168" s="1">
        <f t="shared" si="73"/>
        <v>2698118.74</v>
      </c>
      <c r="X168" s="1">
        <f t="shared" si="73"/>
        <v>2338509.33</v>
      </c>
      <c r="Y168" s="1">
        <f t="shared" si="73"/>
        <v>846220.29</v>
      </c>
      <c r="Z168" s="1">
        <f t="shared" si="73"/>
        <v>1125713.33</v>
      </c>
      <c r="AA168" s="1">
        <f t="shared" si="73"/>
        <v>28259760.699999999</v>
      </c>
      <c r="AB168" s="13">
        <v>1047.56</v>
      </c>
      <c r="AC168" s="13">
        <v>6500</v>
      </c>
      <c r="AD168" s="13">
        <f t="shared" si="74"/>
        <v>1915289.52</v>
      </c>
      <c r="AE168" s="13"/>
      <c r="AF168" s="14">
        <f t="shared" si="20"/>
        <v>30182597.779999997</v>
      </c>
      <c r="AG168" s="14">
        <f t="shared" si="21"/>
        <v>3704984.16</v>
      </c>
      <c r="AH168" s="13">
        <v>33887581.939999998</v>
      </c>
    </row>
    <row r="169" spans="1:34" x14ac:dyDescent="0.25">
      <c r="A169" s="12">
        <v>0</v>
      </c>
      <c r="B169" s="6" t="s">
        <v>81</v>
      </c>
      <c r="C169" s="6" t="s">
        <v>345</v>
      </c>
      <c r="D169" s="6" t="s">
        <v>647</v>
      </c>
      <c r="E169" s="6">
        <v>3</v>
      </c>
      <c r="F169" s="7">
        <v>107.63427124023437</v>
      </c>
      <c r="G169" s="7">
        <v>2364.0410644531248</v>
      </c>
      <c r="H169" s="7">
        <v>32.912957763671869</v>
      </c>
      <c r="I169" s="7">
        <v>10.540374755859373</v>
      </c>
      <c r="J169" s="7">
        <v>307.24333496093749</v>
      </c>
      <c r="K169" s="7">
        <v>182.09617309570311</v>
      </c>
      <c r="L169" s="7">
        <v>140.01453857421873</v>
      </c>
      <c r="M169" s="7">
        <v>106.79352416992188</v>
      </c>
      <c r="N169" s="7">
        <v>3251.2762390136718</v>
      </c>
      <c r="O169" s="7">
        <v>93.449664306640614</v>
      </c>
      <c r="P169" s="3">
        <v>222636184</v>
      </c>
      <c r="Q169" s="1">
        <v>1638.4</v>
      </c>
      <c r="R169" s="1">
        <f t="shared" si="72"/>
        <v>135886.3427734375</v>
      </c>
      <c r="S169" s="1">
        <f t="shared" si="73"/>
        <v>176347.99</v>
      </c>
      <c r="T169" s="1">
        <f t="shared" si="73"/>
        <v>3873244.88</v>
      </c>
      <c r="U169" s="1">
        <f t="shared" si="73"/>
        <v>53924.59</v>
      </c>
      <c r="V169" s="1">
        <f t="shared" si="73"/>
        <v>17269.349999999999</v>
      </c>
      <c r="W169" s="1">
        <f t="shared" si="73"/>
        <v>503387.48</v>
      </c>
      <c r="X169" s="1">
        <f t="shared" si="73"/>
        <v>298346.37</v>
      </c>
      <c r="Y169" s="1">
        <f t="shared" si="73"/>
        <v>229399.81999999998</v>
      </c>
      <c r="Z169" s="1">
        <f t="shared" si="73"/>
        <v>174970.51</v>
      </c>
      <c r="AA169" s="1">
        <f t="shared" si="73"/>
        <v>5326890.99</v>
      </c>
      <c r="AC169" s="13">
        <v>122.69</v>
      </c>
      <c r="AD169" s="13">
        <f t="shared" si="74"/>
        <v>153107.93</v>
      </c>
      <c r="AE169" s="13"/>
      <c r="AF169" s="14">
        <f t="shared" si="20"/>
        <v>5480121.6100000003</v>
      </c>
      <c r="AG169" s="14">
        <f t="shared" si="21"/>
        <v>1154059.9799999995</v>
      </c>
      <c r="AH169" s="13">
        <v>6634181.5899999999</v>
      </c>
    </row>
    <row r="170" spans="1:34" x14ac:dyDescent="0.25">
      <c r="A170" s="12">
        <v>0</v>
      </c>
      <c r="B170" s="6" t="s">
        <v>584</v>
      </c>
      <c r="C170" s="6" t="s">
        <v>347</v>
      </c>
      <c r="D170" s="6" t="s">
        <v>648</v>
      </c>
      <c r="E170" s="6">
        <v>1</v>
      </c>
      <c r="F170" s="7">
        <v>90.621395064246386</v>
      </c>
      <c r="G170" s="7">
        <v>2425.5150724046503</v>
      </c>
      <c r="H170" s="7">
        <v>45.580440546604116</v>
      </c>
      <c r="I170" s="7">
        <v>10.554901080970835</v>
      </c>
      <c r="J170" s="7">
        <v>337.04171323679378</v>
      </c>
      <c r="K170" s="7">
        <v>170.3711197226188</v>
      </c>
      <c r="L170" s="7">
        <v>105.52024066897818</v>
      </c>
      <c r="M170" s="7">
        <v>145.0372547419947</v>
      </c>
      <c r="N170" s="7">
        <v>3330.242137466857</v>
      </c>
      <c r="O170" s="7">
        <v>105.89178462166021</v>
      </c>
      <c r="P170" s="3">
        <v>200216930</v>
      </c>
      <c r="Q170" s="1">
        <v>2451.5</v>
      </c>
      <c r="R170" s="1">
        <f t="shared" si="72"/>
        <v>81671.193147052822</v>
      </c>
      <c r="S170" s="1">
        <f t="shared" si="73"/>
        <v>222158.35</v>
      </c>
      <c r="T170" s="1">
        <f t="shared" si="73"/>
        <v>5946150.2000000002</v>
      </c>
      <c r="U170" s="1">
        <f t="shared" si="73"/>
        <v>111740.45</v>
      </c>
      <c r="V170" s="1">
        <f t="shared" si="73"/>
        <v>25875.34</v>
      </c>
      <c r="W170" s="1">
        <f t="shared" si="73"/>
        <v>826257.76</v>
      </c>
      <c r="X170" s="1">
        <f t="shared" si="73"/>
        <v>417664.8</v>
      </c>
      <c r="Y170" s="1">
        <f t="shared" si="73"/>
        <v>258682.87</v>
      </c>
      <c r="Z170" s="1">
        <f t="shared" si="73"/>
        <v>355558.83</v>
      </c>
      <c r="AA170" s="1">
        <f t="shared" si="73"/>
        <v>8164088.5999999996</v>
      </c>
      <c r="AB170" s="13">
        <v>347047.28</v>
      </c>
      <c r="AC170" s="13">
        <v>2359.52</v>
      </c>
      <c r="AD170" s="13">
        <f t="shared" si="74"/>
        <v>259593.71</v>
      </c>
      <c r="AE170" s="13">
        <v>283222.57</v>
      </c>
      <c r="AF170" s="14">
        <f t="shared" si="20"/>
        <v>9056311.6799999997</v>
      </c>
      <c r="AG170" s="14">
        <f t="shared" si="21"/>
        <v>2326627.7300000004</v>
      </c>
      <c r="AH170" s="13">
        <v>11382939.41</v>
      </c>
    </row>
    <row r="171" spans="1:34" x14ac:dyDescent="0.25">
      <c r="A171" s="12">
        <v>0</v>
      </c>
      <c r="B171" s="6" t="s">
        <v>613</v>
      </c>
      <c r="C171" s="6" t="s">
        <v>349</v>
      </c>
      <c r="D171" s="6" t="s">
        <v>649</v>
      </c>
      <c r="E171" s="6">
        <v>3</v>
      </c>
      <c r="F171" s="7">
        <v>145.37150930678698</v>
      </c>
      <c r="G171" s="7">
        <v>2380.505122621455</v>
      </c>
      <c r="H171" s="7">
        <v>23.935593923368071</v>
      </c>
      <c r="I171" s="7">
        <v>0.10382641157256182</v>
      </c>
      <c r="J171" s="7">
        <v>311.38981697516465</v>
      </c>
      <c r="K171" s="7">
        <v>217.27352620936381</v>
      </c>
      <c r="L171" s="7">
        <v>132.83108311297764</v>
      </c>
      <c r="M171" s="7">
        <v>126.1220770467154</v>
      </c>
      <c r="N171" s="7">
        <v>3337.532555607404</v>
      </c>
      <c r="O171" s="7">
        <v>95.886949758904962</v>
      </c>
      <c r="P171" s="3">
        <v>318853707</v>
      </c>
      <c r="Q171" s="1">
        <v>1928.7</v>
      </c>
      <c r="R171" s="1">
        <f t="shared" ref="R171:R177" si="75">P171/Q171</f>
        <v>165320.53040908385</v>
      </c>
      <c r="S171" s="1">
        <f t="shared" ref="S171:AA171" si="76">$Q171*F171</f>
        <v>280378.03000000003</v>
      </c>
      <c r="T171" s="1">
        <f t="shared" si="76"/>
        <v>4591280.2300000004</v>
      </c>
      <c r="U171" s="1">
        <f t="shared" si="76"/>
        <v>46164.58</v>
      </c>
      <c r="V171" s="1">
        <f t="shared" si="76"/>
        <v>200.25</v>
      </c>
      <c r="W171" s="1">
        <f t="shared" si="76"/>
        <v>600577.54</v>
      </c>
      <c r="X171" s="1">
        <f t="shared" si="76"/>
        <v>419055.45</v>
      </c>
      <c r="Y171" s="1">
        <f t="shared" si="76"/>
        <v>256191.30999999997</v>
      </c>
      <c r="Z171" s="1">
        <f t="shared" si="76"/>
        <v>243251.65</v>
      </c>
      <c r="AA171" s="1">
        <f t="shared" si="76"/>
        <v>6437099.04</v>
      </c>
      <c r="AB171" s="13">
        <v>184520.68</v>
      </c>
      <c r="AC171" s="13">
        <v>7236.3</v>
      </c>
      <c r="AD171" s="13">
        <f>$Q171*O171</f>
        <v>184937.16</v>
      </c>
      <c r="AE171" s="13">
        <v>385061.25</v>
      </c>
      <c r="AF171" s="14">
        <f t="shared" ref="AF171:AF177" si="77">SUM(AA171:AE171)</f>
        <v>7198854.4299999997</v>
      </c>
      <c r="AG171" s="14">
        <f t="shared" ref="AG171:AG177" si="78">AH171-AF171</f>
        <v>1316197.1600000001</v>
      </c>
      <c r="AH171" s="13">
        <v>8515051.5899999999</v>
      </c>
    </row>
    <row r="172" spans="1:34" x14ac:dyDescent="0.25">
      <c r="A172" s="12">
        <v>1</v>
      </c>
      <c r="B172" s="6" t="s">
        <v>476</v>
      </c>
      <c r="C172" s="6" t="s">
        <v>351</v>
      </c>
      <c r="D172" s="6" t="s">
        <v>650</v>
      </c>
      <c r="E172" s="6">
        <v>1</v>
      </c>
      <c r="F172" s="7">
        <v>346.02494929006082</v>
      </c>
      <c r="G172" s="7">
        <v>2374.8713995943208</v>
      </c>
      <c r="H172" s="7">
        <v>58.214361054766734</v>
      </c>
      <c r="I172" s="7">
        <v>2.2924949290060854</v>
      </c>
      <c r="J172" s="7">
        <v>103.20004056795132</v>
      </c>
      <c r="K172" s="7">
        <v>199.84750507099392</v>
      </c>
      <c r="L172" s="7">
        <v>97.956470588235291</v>
      </c>
      <c r="M172" s="7">
        <v>302.74933062880325</v>
      </c>
      <c r="N172" s="7">
        <v>3485.1565517241379</v>
      </c>
      <c r="O172" s="7">
        <v>0</v>
      </c>
      <c r="P172" s="3">
        <v>13855888</v>
      </c>
      <c r="Q172" s="1">
        <v>246.5</v>
      </c>
      <c r="R172" s="1">
        <f t="shared" si="72"/>
        <v>56210.49898580122</v>
      </c>
      <c r="S172" s="1">
        <f t="shared" ref="S172:AA175" si="79">$Q172*F172</f>
        <v>85295.15</v>
      </c>
      <c r="T172" s="1">
        <f t="shared" si="79"/>
        <v>585405.80000000005</v>
      </c>
      <c r="U172" s="1">
        <f t="shared" si="79"/>
        <v>14349.84</v>
      </c>
      <c r="V172" s="1">
        <f t="shared" si="79"/>
        <v>565.1</v>
      </c>
      <c r="W172" s="1">
        <f t="shared" si="79"/>
        <v>25438.81</v>
      </c>
      <c r="X172" s="1">
        <f t="shared" si="79"/>
        <v>49262.41</v>
      </c>
      <c r="Y172" s="1">
        <f t="shared" si="79"/>
        <v>24146.27</v>
      </c>
      <c r="Z172" s="1">
        <f t="shared" si="79"/>
        <v>74627.710000000006</v>
      </c>
      <c r="AA172" s="1">
        <f t="shared" si="79"/>
        <v>859091.09</v>
      </c>
      <c r="AC172" s="13">
        <v>66.16</v>
      </c>
      <c r="AD172" s="13">
        <f t="shared" ref="AD172:AD175" si="80">$Q172*O172</f>
        <v>0</v>
      </c>
      <c r="AE172" s="13"/>
      <c r="AF172" s="14">
        <f t="shared" si="38"/>
        <v>859157.25</v>
      </c>
      <c r="AG172" s="14">
        <f t="shared" si="39"/>
        <v>171806</v>
      </c>
      <c r="AH172" s="13">
        <v>1030963.25</v>
      </c>
    </row>
    <row r="173" spans="1:34" x14ac:dyDescent="0.25">
      <c r="A173" s="12">
        <v>0</v>
      </c>
      <c r="B173" s="6" t="s">
        <v>460</v>
      </c>
      <c r="C173" s="6" t="s">
        <v>353</v>
      </c>
      <c r="D173" s="6" t="s">
        <v>651</v>
      </c>
      <c r="E173" s="6">
        <v>1</v>
      </c>
      <c r="F173" s="7">
        <v>101.1958193979933</v>
      </c>
      <c r="G173" s="7">
        <v>2087.2650334448163</v>
      </c>
      <c r="H173" s="7">
        <v>20.458600891861764</v>
      </c>
      <c r="I173" s="7">
        <v>7.4777034559643255E-2</v>
      </c>
      <c r="J173" s="7">
        <v>280.44945930880715</v>
      </c>
      <c r="K173" s="7">
        <v>199.09438963210704</v>
      </c>
      <c r="L173" s="7">
        <v>114.84546265328875</v>
      </c>
      <c r="M173" s="7">
        <v>94.141279264214035</v>
      </c>
      <c r="N173" s="7">
        <v>2897.5248216276477</v>
      </c>
      <c r="O173" s="7">
        <v>0.35256410256410259</v>
      </c>
      <c r="P173" s="3">
        <v>271277296</v>
      </c>
      <c r="Q173" s="1">
        <v>3588</v>
      </c>
      <c r="R173" s="1">
        <f t="shared" si="75"/>
        <v>75606.82720178373</v>
      </c>
      <c r="S173" s="1">
        <f t="shared" ref="S173:AA177" si="81">$Q173*F173</f>
        <v>363090.6</v>
      </c>
      <c r="T173" s="1">
        <f t="shared" si="81"/>
        <v>7489106.9400000004</v>
      </c>
      <c r="U173" s="1">
        <f t="shared" si="81"/>
        <v>73405.460000000006</v>
      </c>
      <c r="V173" s="1">
        <f t="shared" si="81"/>
        <v>268.3</v>
      </c>
      <c r="W173" s="1">
        <f t="shared" si="81"/>
        <v>1006252.66</v>
      </c>
      <c r="X173" s="1">
        <f t="shared" si="81"/>
        <v>714350.67</v>
      </c>
      <c r="Y173" s="1">
        <f t="shared" si="81"/>
        <v>412065.52</v>
      </c>
      <c r="Z173" s="1">
        <f t="shared" si="81"/>
        <v>337778.91</v>
      </c>
      <c r="AA173" s="1">
        <f t="shared" si="81"/>
        <v>10396319.060000001</v>
      </c>
      <c r="AB173" s="13">
        <v>979.72</v>
      </c>
      <c r="AD173" s="13">
        <f t="shared" ref="AD173:AD177" si="82">$Q173*O173</f>
        <v>1265</v>
      </c>
      <c r="AE173" s="13">
        <v>238416.48</v>
      </c>
      <c r="AF173" s="14">
        <f t="shared" si="77"/>
        <v>10636980.260000002</v>
      </c>
      <c r="AG173" s="14">
        <f t="shared" si="78"/>
        <v>3887272.1899999976</v>
      </c>
      <c r="AH173" s="13">
        <v>14524252.449999999</v>
      </c>
    </row>
    <row r="174" spans="1:34" x14ac:dyDescent="0.25">
      <c r="A174" s="12">
        <v>1</v>
      </c>
      <c r="B174" s="6" t="s">
        <v>460</v>
      </c>
      <c r="C174" s="6" t="s">
        <v>355</v>
      </c>
      <c r="D174" s="6" t="s">
        <v>652</v>
      </c>
      <c r="E174" s="6">
        <v>2</v>
      </c>
      <c r="F174" s="7">
        <v>131.33990610328638</v>
      </c>
      <c r="G174" s="7">
        <v>2519.5548960429242</v>
      </c>
      <c r="H174" s="7">
        <v>49.695282807958861</v>
      </c>
      <c r="I174" s="7">
        <v>4.7411245249273417</v>
      </c>
      <c r="J174" s="7">
        <v>127.41021685669571</v>
      </c>
      <c r="K174" s="7">
        <v>180.31789626648782</v>
      </c>
      <c r="L174" s="7">
        <v>139.99074446680081</v>
      </c>
      <c r="M174" s="7">
        <v>100.97189805499666</v>
      </c>
      <c r="N174" s="7">
        <v>3254.0219651240777</v>
      </c>
      <c r="O174" s="7">
        <v>207.63063939190698</v>
      </c>
      <c r="P174" s="3">
        <v>96261410</v>
      </c>
      <c r="Q174" s="1">
        <v>894.6</v>
      </c>
      <c r="R174" s="1">
        <f t="shared" si="72"/>
        <v>107602.73865414711</v>
      </c>
      <c r="S174" s="1">
        <f t="shared" si="79"/>
        <v>117496.68</v>
      </c>
      <c r="T174" s="1">
        <f t="shared" si="79"/>
        <v>2253993.81</v>
      </c>
      <c r="U174" s="1">
        <f t="shared" si="79"/>
        <v>44457.4</v>
      </c>
      <c r="V174" s="1">
        <f t="shared" si="79"/>
        <v>4241.41</v>
      </c>
      <c r="W174" s="1">
        <f t="shared" si="79"/>
        <v>113981.18</v>
      </c>
      <c r="X174" s="1">
        <f t="shared" si="79"/>
        <v>161312.39000000001</v>
      </c>
      <c r="Y174" s="1">
        <f t="shared" si="79"/>
        <v>125235.72</v>
      </c>
      <c r="Z174" s="1">
        <f t="shared" si="79"/>
        <v>90329.46</v>
      </c>
      <c r="AA174" s="1">
        <f t="shared" si="79"/>
        <v>2911048.05</v>
      </c>
      <c r="AC174" s="13">
        <v>49933.45</v>
      </c>
      <c r="AD174" s="13">
        <f t="shared" si="80"/>
        <v>185746.37</v>
      </c>
      <c r="AE174" s="13">
        <v>0</v>
      </c>
      <c r="AF174" s="14">
        <f t="shared" si="20"/>
        <v>3146727.87</v>
      </c>
      <c r="AG174" s="14">
        <f t="shared" si="21"/>
        <v>632129.10000000009</v>
      </c>
      <c r="AH174" s="13">
        <v>3778856.97</v>
      </c>
    </row>
    <row r="175" spans="1:34" x14ac:dyDescent="0.25">
      <c r="A175" s="12">
        <v>1</v>
      </c>
      <c r="B175" s="6" t="s">
        <v>43</v>
      </c>
      <c r="C175" s="6" t="s">
        <v>357</v>
      </c>
      <c r="D175" s="6" t="s">
        <v>653</v>
      </c>
      <c r="E175" s="6">
        <v>3</v>
      </c>
      <c r="F175" s="7">
        <v>201.32350299401199</v>
      </c>
      <c r="G175" s="7">
        <v>2570.7110029940122</v>
      </c>
      <c r="H175" s="7">
        <v>48.237930389221553</v>
      </c>
      <c r="I175" s="7">
        <v>0</v>
      </c>
      <c r="J175" s="7">
        <v>185.84292664670662</v>
      </c>
      <c r="K175" s="7">
        <v>255.64668787425151</v>
      </c>
      <c r="L175" s="7">
        <v>175.79451721556887</v>
      </c>
      <c r="M175" s="7">
        <v>123.78852919161676</v>
      </c>
      <c r="N175" s="7">
        <v>3561.3450973053896</v>
      </c>
      <c r="O175" s="7">
        <v>180.04693113772456</v>
      </c>
      <c r="P175" s="3">
        <v>77320554</v>
      </c>
      <c r="Q175" s="1">
        <v>534.4</v>
      </c>
      <c r="R175" s="1">
        <f t="shared" si="72"/>
        <v>144686.66541916167</v>
      </c>
      <c r="S175" s="1">
        <f t="shared" si="79"/>
        <v>107587.28</v>
      </c>
      <c r="T175" s="1">
        <f t="shared" si="79"/>
        <v>1373787.96</v>
      </c>
      <c r="U175" s="1">
        <f t="shared" si="79"/>
        <v>25778.35</v>
      </c>
      <c r="V175" s="1">
        <f t="shared" si="79"/>
        <v>0</v>
      </c>
      <c r="W175" s="1">
        <f t="shared" si="79"/>
        <v>99314.46</v>
      </c>
      <c r="X175" s="1">
        <f t="shared" si="79"/>
        <v>136617.59</v>
      </c>
      <c r="Y175" s="1">
        <f t="shared" si="79"/>
        <v>93944.59</v>
      </c>
      <c r="Z175" s="1">
        <f t="shared" si="79"/>
        <v>66152.59</v>
      </c>
      <c r="AA175" s="1">
        <f t="shared" si="79"/>
        <v>1903182.82</v>
      </c>
      <c r="AC175" s="13">
        <v>1600</v>
      </c>
      <c r="AD175" s="13">
        <f t="shared" si="80"/>
        <v>96217.08</v>
      </c>
      <c r="AE175" s="13"/>
      <c r="AF175" s="14">
        <f t="shared" si="34"/>
        <v>2000999.9000000001</v>
      </c>
      <c r="AG175" s="14">
        <f t="shared" si="35"/>
        <v>487245.34000000008</v>
      </c>
      <c r="AH175" s="13">
        <v>2488245.2400000002</v>
      </c>
    </row>
    <row r="176" spans="1:34" x14ac:dyDescent="0.25">
      <c r="A176" s="12">
        <v>0</v>
      </c>
      <c r="B176" s="6" t="s">
        <v>654</v>
      </c>
      <c r="C176" s="6" t="s">
        <v>359</v>
      </c>
      <c r="D176" s="6" t="s">
        <v>655</v>
      </c>
      <c r="E176" s="6">
        <v>1</v>
      </c>
      <c r="F176" s="7">
        <v>130.89817919732951</v>
      </c>
      <c r="G176" s="7">
        <v>2510.2593581670585</v>
      </c>
      <c r="H176" s="7">
        <v>30.81935361505197</v>
      </c>
      <c r="I176" s="7">
        <v>0.94199984826644423</v>
      </c>
      <c r="J176" s="7">
        <v>309.40309536453987</v>
      </c>
      <c r="K176" s="7">
        <v>236.45538274789473</v>
      </c>
      <c r="L176" s="7">
        <v>74.030991578787649</v>
      </c>
      <c r="M176" s="7">
        <v>173.42539261057584</v>
      </c>
      <c r="N176" s="7">
        <v>3466.2337531295047</v>
      </c>
      <c r="O176" s="7">
        <v>205.09421895152116</v>
      </c>
      <c r="P176" s="3">
        <v>79385147</v>
      </c>
      <c r="Q176" s="1">
        <v>1318.1</v>
      </c>
      <c r="R176" s="1">
        <f t="shared" si="75"/>
        <v>60226.953190198015</v>
      </c>
      <c r="S176" s="1">
        <f t="shared" si="81"/>
        <v>172536.89</v>
      </c>
      <c r="T176" s="1">
        <f t="shared" si="81"/>
        <v>3308772.8599999994</v>
      </c>
      <c r="U176" s="1">
        <f t="shared" si="81"/>
        <v>40622.99</v>
      </c>
      <c r="V176" s="1">
        <f t="shared" si="81"/>
        <v>1241.6500000000001</v>
      </c>
      <c r="W176" s="1">
        <f t="shared" si="81"/>
        <v>407824.22</v>
      </c>
      <c r="X176" s="1">
        <f t="shared" si="81"/>
        <v>311671.84000000003</v>
      </c>
      <c r="Y176" s="1">
        <f t="shared" si="81"/>
        <v>97580.25</v>
      </c>
      <c r="Z176" s="1">
        <f t="shared" si="81"/>
        <v>228592.01</v>
      </c>
      <c r="AA176" s="1">
        <f t="shared" si="81"/>
        <v>4568842.71</v>
      </c>
      <c r="AB176" s="13">
        <v>135110.79</v>
      </c>
      <c r="AD176" s="13">
        <f t="shared" si="82"/>
        <v>270334.69</v>
      </c>
      <c r="AE176" s="13">
        <v>82918.009999999995</v>
      </c>
      <c r="AF176" s="14">
        <f t="shared" si="77"/>
        <v>5057206.2</v>
      </c>
      <c r="AG176" s="14">
        <f t="shared" si="78"/>
        <v>995007.78000000026</v>
      </c>
      <c r="AH176" s="13">
        <v>6052213.9800000004</v>
      </c>
    </row>
    <row r="177" spans="1:34" x14ac:dyDescent="0.25">
      <c r="A177" s="12">
        <v>0</v>
      </c>
      <c r="B177" s="6" t="s">
        <v>656</v>
      </c>
      <c r="C177" s="6" t="s">
        <v>361</v>
      </c>
      <c r="D177" s="6" t="s">
        <v>657</v>
      </c>
      <c r="E177" s="6">
        <v>4</v>
      </c>
      <c r="F177" s="7">
        <v>89.878392203153837</v>
      </c>
      <c r="G177" s="7">
        <v>2352.6152244317323</v>
      </c>
      <c r="H177" s="7">
        <v>21.10365325827053</v>
      </c>
      <c r="I177" s="7">
        <v>1.4491964042495233</v>
      </c>
      <c r="J177" s="7">
        <v>232.25726868246619</v>
      </c>
      <c r="K177" s="7">
        <v>176.26393958654924</v>
      </c>
      <c r="L177" s="7">
        <v>104.45041920154968</v>
      </c>
      <c r="M177" s="7">
        <v>161.16935439934625</v>
      </c>
      <c r="N177" s="7">
        <v>3139.1874481673176</v>
      </c>
      <c r="O177" s="7">
        <v>297.04192620842031</v>
      </c>
      <c r="P177" s="3">
        <v>895700451</v>
      </c>
      <c r="Q177" s="1">
        <v>3303.9</v>
      </c>
      <c r="R177" s="1">
        <f t="shared" si="75"/>
        <v>271103.98347407609</v>
      </c>
      <c r="S177" s="1">
        <f t="shared" si="81"/>
        <v>296949.21999999997</v>
      </c>
      <c r="T177" s="1">
        <f t="shared" si="81"/>
        <v>7772805.4400000004</v>
      </c>
      <c r="U177" s="1">
        <f t="shared" si="81"/>
        <v>69724.36</v>
      </c>
      <c r="V177" s="1">
        <f t="shared" si="81"/>
        <v>4788</v>
      </c>
      <c r="W177" s="1">
        <f t="shared" si="81"/>
        <v>767354.79</v>
      </c>
      <c r="X177" s="1">
        <f t="shared" si="81"/>
        <v>582358.43000000005</v>
      </c>
      <c r="Y177" s="1">
        <f t="shared" si="81"/>
        <v>345093.74</v>
      </c>
      <c r="Z177" s="1">
        <f t="shared" si="81"/>
        <v>532487.43000000005</v>
      </c>
      <c r="AA177" s="1">
        <f t="shared" si="81"/>
        <v>10371561.41</v>
      </c>
      <c r="AB177" s="13">
        <v>236020.29</v>
      </c>
      <c r="AD177" s="13">
        <f t="shared" si="82"/>
        <v>981396.81999999983</v>
      </c>
      <c r="AE177" s="13"/>
      <c r="AF177" s="14">
        <f t="shared" si="77"/>
        <v>11588978.52</v>
      </c>
      <c r="AG177" s="14">
        <f t="shared" si="78"/>
        <v>1842019.1600000001</v>
      </c>
      <c r="AH177" s="13">
        <v>13430997.68</v>
      </c>
    </row>
    <row r="178" spans="1:34" x14ac:dyDescent="0.25">
      <c r="P178" s="4" t="s">
        <v>658</v>
      </c>
    </row>
    <row r="179" spans="1:34" x14ac:dyDescent="0.25">
      <c r="F179" s="7">
        <v>100.0058945835507</v>
      </c>
      <c r="G179" s="7">
        <v>2497.4637544175803</v>
      </c>
      <c r="H179" s="7">
        <v>25.197977979303484</v>
      </c>
      <c r="I179" s="7">
        <v>4.8095234515869025</v>
      </c>
      <c r="J179" s="7">
        <v>246.94264383587858</v>
      </c>
      <c r="K179" s="7">
        <v>250.24815659692712</v>
      </c>
      <c r="L179" s="7">
        <v>119.00452941136167</v>
      </c>
      <c r="M179" s="7">
        <v>132.29386059764229</v>
      </c>
      <c r="N179" s="7">
        <v>3375.9663408738338</v>
      </c>
      <c r="O179" s="7">
        <v>89.392061302348168</v>
      </c>
      <c r="P179" s="3">
        <v>97440029893</v>
      </c>
      <c r="Q179" s="1">
        <f t="shared" ref="Q179:AF179" si="83">SUM(Q2:Q177)</f>
        <v>569400.69999999995</v>
      </c>
      <c r="R179" s="1">
        <f t="shared" si="83"/>
        <v>23479140.450392891</v>
      </c>
      <c r="S179" s="1">
        <f t="shared" si="83"/>
        <v>56943426.380000018</v>
      </c>
      <c r="T179" s="1">
        <f t="shared" si="83"/>
        <v>1422057609.9899995</v>
      </c>
      <c r="U179" s="1">
        <f t="shared" si="83"/>
        <v>14347746.300000004</v>
      </c>
      <c r="V179" s="1">
        <f t="shared" si="83"/>
        <v>2738546.02</v>
      </c>
      <c r="W179" s="1">
        <f t="shared" si="83"/>
        <v>140609314.25999996</v>
      </c>
      <c r="X179" s="1">
        <f t="shared" si="83"/>
        <v>142491475.53999999</v>
      </c>
      <c r="Y179" s="1">
        <f t="shared" si="83"/>
        <v>67761262.349999994</v>
      </c>
      <c r="Z179" s="1">
        <f t="shared" si="83"/>
        <v>75328216.829999983</v>
      </c>
      <c r="AA179" s="1">
        <f t="shared" si="83"/>
        <v>1922277597.6700003</v>
      </c>
      <c r="AB179" s="13">
        <f t="shared" si="83"/>
        <v>9310107.2199999988</v>
      </c>
      <c r="AC179" s="13">
        <f t="shared" si="83"/>
        <v>1486898.0799999998</v>
      </c>
      <c r="AD179" s="13">
        <f t="shared" si="83"/>
        <v>50899902.279999979</v>
      </c>
      <c r="AE179" s="15">
        <f t="shared" si="83"/>
        <v>10611187.190000001</v>
      </c>
      <c r="AF179" s="1">
        <f t="shared" si="83"/>
        <v>1994585692.440001</v>
      </c>
      <c r="AG179" s="1">
        <f t="shared" ref="AG179:AH179" si="84">SUM(AG2:AG177)</f>
        <v>569425964.33999979</v>
      </c>
      <c r="AH179" s="13">
        <f t="shared" si="84"/>
        <v>2564011656.7800007</v>
      </c>
    </row>
  </sheetData>
  <printOptions gridLines="1" gridLinesSet="0"/>
  <pageMargins left="0.75" right="0.75" top="1" bottom="1" header="0.5" footer="0.5"/>
  <pageSetup fitToHeight="6" orientation="portrait" horizontalDpi="4294967292" verticalDpi="0" r:id="rId1"/>
  <headerFooter alignWithMargins="0">
    <oddHeader>&amp;F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2019-06-10T16:07:15+00:00</Publication_x0020_Date>
    <Audience1 xmlns="3a62de7d-ba57-4f43-9dae-9623ba637be0"/>
    <_dlc_DocId xmlns="3a62de7d-ba57-4f43-9dae-9623ba637be0">KYED-248-11866</_dlc_DocId>
    <_dlc_DocIdUrl xmlns="3a62de7d-ba57-4f43-9dae-9623ba637be0">
      <Url>https://education-edit.ky.gov/districts/FinRept/_layouts/15/DocIdRedir.aspx?ID=KYED-248-11866</Url>
      <Description>KYED-248-11866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A486C80-A290-45EF-9744-44C21675957D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3a62de7d-ba57-4f43-9dae-9623ba637be0"/>
    <ds:schemaRef ds:uri="http://purl.org/dc/elements/1.1/"/>
    <ds:schemaRef ds:uri="ac33b2e0-e00e-4351-bf82-6c31476acd5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8506C8-D0CD-44F0-BC66-6F550EAB33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748B14-BDC7-46F3-8307-1501D8EB1556}"/>
</file>

<file path=customXml/itemProps4.xml><?xml version="1.0" encoding="utf-8"?>
<ds:datastoreItem xmlns:ds="http://schemas.openxmlformats.org/officeDocument/2006/customXml" ds:itemID="{37F24515-2F07-4EDF-B785-BF4DD83A63F1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532DA20C-3E05-42CC-A20C-12B0D955325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REV91</vt:lpstr>
      <vt:lpstr>EXP_91 </vt:lpstr>
      <vt:lpstr>_REC91</vt:lpstr>
      <vt:lpstr>_REV91</vt:lpstr>
      <vt:lpstr>'REV91'!Database</vt:lpstr>
      <vt:lpstr>'REV91'!Database_MI</vt:lpstr>
      <vt:lpstr>'REV91'!Print_Area</vt:lpstr>
      <vt:lpstr>'EXP_91 '!Print_Titles</vt:lpstr>
      <vt:lpstr>rrev91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subject/>
  <dc:creator>Finance</dc:creator>
  <cp:keywords/>
  <dc:description/>
  <cp:lastModifiedBy>Conway, Karen - Division of District Support</cp:lastModifiedBy>
  <dcterms:created xsi:type="dcterms:W3CDTF">2019-06-10T16:08:04Z</dcterms:created>
  <dcterms:modified xsi:type="dcterms:W3CDTF">2019-06-10T16:08:33Z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KYED-248-56</vt:lpwstr>
  </property>
  <property fmtid="{D5CDD505-2E9C-101B-9397-08002B2CF9AE}" pid="3" name="_dlc_DocIdItemGuid">
    <vt:lpwstr>827d9893-1ae3-4e8f-b42a-73f3e8740ffa</vt:lpwstr>
  </property>
  <property fmtid="{D5CDD505-2E9C-101B-9397-08002B2CF9AE}" pid="4" name="_dlc_DocIdUrl">
    <vt:lpwstr>https://education.ky.gov/districts/FinRept/_layouts/DocIdRedir.aspx?ID=KYED-248-56, KYED-248-56</vt:lpwstr>
  </property>
  <property fmtid="{D5CDD505-2E9C-101B-9397-08002B2CF9AE}" pid="5" name="ContentTypeId">
    <vt:lpwstr>0x0101001BEB557DBE01834EAB47A683706DCD5B0095D92E572789134A99EE5E779A996F4E</vt:lpwstr>
  </property>
</Properties>
</file>